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6\e-bidding\5.โภชนศาสตร์\1.วัสดุอาหาร จำนวน 4 หมวด\ราคากลาง\ราคากลาง Excel ราคากรรมการ\"/>
    </mc:Choice>
  </mc:AlternateContent>
  <bookViews>
    <workbookView xWindow="0" yWindow="0" windowWidth="20490" windowHeight="7125" activeTab="1"/>
  </bookViews>
  <sheets>
    <sheet name="ก. เนื้อสัตว์บก,สัตว์น้ำ" sheetId="4" r:id="rId1"/>
    <sheet name="ข. ไข่" sheetId="2" r:id="rId2"/>
    <sheet name="ค. ผักทั่วไป ผลไม้ ขนม" sheetId="3" r:id="rId3"/>
    <sheet name="ง. อาหารแห้ง" sheetId="5" r:id="rId4"/>
  </sheets>
  <calcPr calcId="152511"/>
</workbook>
</file>

<file path=xl/calcChain.xml><?xml version="1.0" encoding="utf-8"?>
<calcChain xmlns="http://schemas.openxmlformats.org/spreadsheetml/2006/main">
  <c r="H5" i="2" l="1"/>
  <c r="H6" i="2"/>
  <c r="H7" i="2"/>
  <c r="H8" i="2"/>
  <c r="H9" i="2"/>
  <c r="H131" i="5" l="1"/>
  <c r="H125" i="5"/>
  <c r="H117" i="5"/>
  <c r="H118" i="5"/>
  <c r="H119" i="5"/>
  <c r="H120" i="5"/>
  <c r="H121" i="5"/>
  <c r="H122" i="5"/>
  <c r="H123" i="5"/>
  <c r="H124" i="5"/>
  <c r="H116" i="5"/>
  <c r="H104" i="5"/>
  <c r="H105" i="5"/>
  <c r="H106" i="5"/>
  <c r="H107" i="5"/>
  <c r="H108" i="5"/>
  <c r="H109" i="5"/>
  <c r="H110" i="5"/>
  <c r="H111" i="5"/>
  <c r="H112" i="5"/>
  <c r="H113" i="5"/>
  <c r="H114" i="5"/>
  <c r="H103" i="5"/>
  <c r="H100" i="5"/>
  <c r="H75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53" i="5"/>
  <c r="H50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28" i="5"/>
  <c r="H25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4" i="5"/>
  <c r="H53" i="3"/>
  <c r="H54" i="3"/>
  <c r="H55" i="3"/>
  <c r="H74" i="3" s="1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52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78" i="3"/>
  <c r="H92" i="3"/>
  <c r="H49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5" i="3"/>
  <c r="H88" i="4" l="1"/>
  <c r="H72" i="4"/>
  <c r="H48" i="4"/>
  <c r="H130" i="5" l="1"/>
  <c r="H129" i="5"/>
  <c r="H128" i="5"/>
  <c r="H99" i="5"/>
  <c r="H98" i="5"/>
  <c r="H97" i="5"/>
  <c r="H96" i="5"/>
  <c r="H95" i="5"/>
  <c r="H94" i="5"/>
  <c r="H93" i="5"/>
  <c r="H92" i="5"/>
  <c r="H91" i="5"/>
  <c r="H90" i="5"/>
  <c r="H89" i="5"/>
  <c r="H88" i="5"/>
  <c r="H87" i="5"/>
  <c r="H86" i="5"/>
  <c r="H85" i="5"/>
  <c r="H84" i="5"/>
  <c r="H83" i="5"/>
  <c r="H82" i="5"/>
  <c r="H81" i="5"/>
  <c r="H80" i="5"/>
  <c r="H79" i="5"/>
  <c r="H78" i="5"/>
  <c r="H48" i="3" l="1"/>
  <c r="H47" i="3"/>
  <c r="H46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87" i="4"/>
  <c r="H86" i="4"/>
  <c r="H85" i="4"/>
  <c r="H84" i="4"/>
  <c r="H82" i="4"/>
  <c r="H81" i="4"/>
  <c r="H80" i="4"/>
  <c r="H79" i="4"/>
  <c r="H78" i="4"/>
  <c r="H77" i="4"/>
  <c r="H76" i="4"/>
  <c r="H75" i="4"/>
  <c r="H71" i="4"/>
  <c r="H70" i="4"/>
  <c r="H69" i="4"/>
  <c r="H68" i="4"/>
  <c r="H67" i="4"/>
  <c r="H66" i="4"/>
  <c r="H65" i="4"/>
  <c r="H63" i="4"/>
  <c r="H62" i="4"/>
  <c r="H61" i="4"/>
  <c r="H57" i="4"/>
  <c r="H56" i="4"/>
  <c r="H55" i="4"/>
  <c r="H54" i="4"/>
  <c r="H53" i="4"/>
  <c r="H52" i="4"/>
  <c r="H51" i="4"/>
  <c r="H47" i="4"/>
  <c r="H46" i="4"/>
  <c r="H45" i="4"/>
  <c r="H44" i="4"/>
  <c r="H43" i="4"/>
  <c r="H42" i="4"/>
  <c r="H41" i="4"/>
  <c r="H40" i="4"/>
  <c r="H39" i="4"/>
  <c r="H38" i="4"/>
  <c r="H36" i="4"/>
  <c r="H35" i="4"/>
  <c r="H33" i="4"/>
  <c r="H32" i="4"/>
  <c r="H31" i="4"/>
  <c r="H30" i="4"/>
  <c r="H29" i="4"/>
  <c r="H28" i="4"/>
  <c r="H27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24" i="4" s="1"/>
</calcChain>
</file>

<file path=xl/sharedStrings.xml><?xml version="1.0" encoding="utf-8"?>
<sst xmlns="http://schemas.openxmlformats.org/spreadsheetml/2006/main" count="936" uniqueCount="562">
  <si>
    <t>รายการ / คุณลักษณะเฉพาะของวัสดุอาหาร</t>
  </si>
  <si>
    <t>จำนวน</t>
  </si>
  <si>
    <t>หน่วย</t>
  </si>
  <si>
    <t>ราคากลาง</t>
  </si>
  <si>
    <t>ราคาเสนอ</t>
  </si>
  <si>
    <t>รวมเป็นเงิน</t>
  </si>
  <si>
    <t>กก.</t>
  </si>
  <si>
    <t>ตัว</t>
  </si>
  <si>
    <t>ประเภทเป็ด</t>
  </si>
  <si>
    <t xml:space="preserve"> </t>
  </si>
  <si>
    <t xml:space="preserve">ไข่ไก่สด เบอร์ 3  </t>
  </si>
  <si>
    <t>ถุง</t>
  </si>
  <si>
    <t>ปี๊ป</t>
  </si>
  <si>
    <t>แถว</t>
  </si>
  <si>
    <t>ชิ้น</t>
  </si>
  <si>
    <t>โหล</t>
  </si>
  <si>
    <t>ขวด</t>
  </si>
  <si>
    <t>กล่อง</t>
  </si>
  <si>
    <t>ลัง</t>
  </si>
  <si>
    <t>หลอด</t>
  </si>
  <si>
    <t>ห่อ</t>
  </si>
  <si>
    <t>กระสอบ</t>
  </si>
  <si>
    <t>หีบ</t>
  </si>
  <si>
    <t>ยกมา</t>
  </si>
  <si>
    <t>รวมยกไป</t>
  </si>
  <si>
    <t>รวมทั้งสิ้น</t>
  </si>
  <si>
    <t xml:space="preserve">ไข่เป็ดสด เบอร์ 3  </t>
  </si>
  <si>
    <t>แผง</t>
  </si>
  <si>
    <t>ไข่เป็ดเค็ม/ต้มสุก สดใหม่ สะอาด ไม่มีเศษวัสดุ สิ่งสกปรกปนเปื้อน ไม่บุบ ไม่แตก</t>
  </si>
  <si>
    <t>ฟอง</t>
  </si>
  <si>
    <t>ประเภทไก่และผลิตภัณฑ์</t>
  </si>
  <si>
    <t>เนื้อสะโพกไก่ติดหนังตรา CP, เบทาโกร หรือ สหฟาร์ม</t>
  </si>
  <si>
    <t>โคนปีกไก่ ตรา CP, เบทาโกร หรือ สหฟาร์ม</t>
  </si>
  <si>
    <t>ปีกไก่ (ปีกเต็ม) ไม่มีขนหรือขนอ่อนติด ตรา CP, เบทาโกร หรือ สหฟาร์ม จำนวน 10 -12 ปีก/ก.ก.</t>
  </si>
  <si>
    <t>ปีกไก่กลาง ไม่มีขนอ่อนติด ตรา CP, เบทาโกร หรือ สหฟาร์ม จำนวน 12-15 ปีก/ก.ก.</t>
  </si>
  <si>
    <t>กระดูกซี่โครงไก่ ตรา CP, เบทาโกร หรือ สหฟาร์มไม่มีหัว หลอดลม และส่วนท้อง น้ำหนักไม่น้อยกว่า 500 กรัม</t>
  </si>
  <si>
    <t>ก.ก.</t>
  </si>
  <si>
    <t xml:space="preserve"> ก.ก.</t>
  </si>
  <si>
    <t xml:space="preserve">หมวด ก. ประเภทเนื้อสัตว์บก สัตว์น้ำ  </t>
  </si>
  <si>
    <t>ประเภทเนื้อหมูและผลิตภัณฑ์</t>
  </si>
  <si>
    <t xml:space="preserve">ลูกรอกไข่สำเร็จรูป คุณภาพดี บรรจุภัณฑ์ปิดสนิท น้ำหนัก 1,000 กรัม/ถุง </t>
  </si>
  <si>
    <t>สันนอกหมู ตรา CP, เบทาโกร หรือ VC Meat ไม่ติดมันไม่ติดเนื้อซี่โครง และไม่มีพังผืด เกรดเอ</t>
  </si>
  <si>
    <t>สันในหมู ตรา CP, เบทาโกร หรือ VC Meat ไม่ติดมัน และพังผืด เกรดเอ</t>
  </si>
  <si>
    <t>กระดูกหมูเล้งต้มน้ำซุป ตรา CP, เบทาโกร หรือ VC Meat ต้มสุก สะอาด สดใหม่ และไม่มีกลิ่น</t>
  </si>
  <si>
    <t>หนังหมูพองแช่น้ำ ไม่มีกลิ่นเหม็นหืน สดใหม่ สะอาด ไม่มีวัสดุปลอมปน</t>
  </si>
  <si>
    <t>หนังหมูต้มสุกหั่นฝอยคุณภาพดี ไม่มีขน ไม่ติดมัน ไม่มีกลิ่นหืน</t>
  </si>
  <si>
    <r>
      <t>สัตว์น้ำ</t>
    </r>
    <r>
      <rPr>
        <sz val="16"/>
        <rFont val="TH SarabunPSK"/>
        <family val="2"/>
      </rPr>
      <t xml:space="preserve">  ปลาน้ำจืด/ปลาทะเลทุกชนิด สดใหม่ ตาใส เหงือกสีแดงสด ล้างสะอาด ไม่มีเมือก ไม่มีพยาธิ ไม่มีกลิ่นเหม็น</t>
    </r>
  </si>
  <si>
    <t>ควักไส้ออก ภายในท้องไม่เน่า เนื้อไม่แตกหรือมีแผล ปลอดภัยจากยาปฏิชีวานะ และปลอดสาร บอแร๊กซ์ ฟอร์มาลีน</t>
  </si>
  <si>
    <t xml:space="preserve">ปลาสำลีสด สดใหม่ ทั้งตัว ขนาดไม่ต่ำกว่า 500 กรัม/ตัว </t>
  </si>
  <si>
    <t xml:space="preserve">ปลาแดง สดใหม่ ตัดหัวขอดเกล็ด จำนวน 10-12 ตัว/ก.ก.  </t>
  </si>
  <si>
    <t>เข่ง</t>
  </si>
  <si>
    <t>ปลาทูนึ่งแม่กลอง สดใหม่ คงรูปสมบูรณ์ ขนาด 3 ตัว/เข่ง</t>
  </si>
  <si>
    <t xml:space="preserve">ปลาช่อน สด ขอดเกล็ด ตัดหัว ควักไส้ออก ทั้งตัว ไม่หั่น ขนาดไม่ต่ำกว่า 500 กรัม/ตัว </t>
  </si>
  <si>
    <t>ปลาน้ำดอกไม้ สดใหม่ ขนาดไม่ต่ำกว่า 500 กรัม/ตัว</t>
  </si>
  <si>
    <t>เป็ดย่าง สุกใหม่ ผ่ากลางตัวไม่รวมเครื่องใน ขนาดไม่ต่ำกว่า 1,500 กรัม/ตัว</t>
  </si>
  <si>
    <t>เป็ดพะโล้ สุกใหม่ ไม่รวมเครื่องใน ขนาดไม่ต่ำกว่า 1,500 กรัม/ตัว</t>
  </si>
  <si>
    <t>แพ็ค</t>
  </si>
  <si>
    <t>แฮม ตรา CP , เบทาโกร หรือ Bangkok sausage and ham บรรจุภัณฑ์ปิดสนิท น้ำหนัก 500 กรัม/แพ็ค</t>
  </si>
  <si>
    <t xml:space="preserve">ลูกชิ้นหมู คุณภาพดี ตรา CP , เบทาโกร หรือฮั้งเพ้ง น้ำหนัก 500 กรัม/แพ็ค </t>
  </si>
  <si>
    <t xml:space="preserve">ไส้กรอกไก่หนังกรอบแฟรงค์เฟิร์ต ตรา CP, เบทาโกร หรือ BKP บรรจุถุงสูญญากาศ 1,000 กรัม/ถุง </t>
  </si>
  <si>
    <t xml:space="preserve">ไส้กรอกหมูหนังกรอบ แฟรงค์เฟิร์ต ตรา CP, เบทาโกร หรือ BKP บรรจุถุงสูญญากาศ น้ำหนัก 1,000 กรัม/ถุง </t>
  </si>
  <si>
    <r>
      <rPr>
        <b/>
        <u/>
        <sz val="16"/>
        <rFont val="TH SarabunPSK"/>
        <family val="2"/>
      </rPr>
      <t>ประเภทผักสดทั่วไป</t>
    </r>
    <r>
      <rPr>
        <b/>
        <sz val="16"/>
        <rFont val="TH SarabunPSK"/>
        <family val="2"/>
      </rPr>
      <t xml:space="preserve">  </t>
    </r>
    <r>
      <rPr>
        <sz val="16"/>
        <rFont val="TH SarabunPSK"/>
        <family val="2"/>
      </rPr>
      <t>สดใหม่ สะอาด ปลอดภัยจากสารเคมีตกค้างจากยาฆ่าแมลง ไม่เน่าเสีย คัด ตัดแต่งแล้ว อยู่ในสภาพสมบูรณ์</t>
    </r>
  </si>
  <si>
    <t>บล็อกโคลี สดใหม่ดอกสีเขียวแก่ หัวแน่นมีน้ำหนัก มีใบติดเล็กน้อย 2-3 หัว/ก.ก.</t>
  </si>
  <si>
    <t>ดอกกะหล่ำ ดอกสีเหลืองอ่อน หัวแน่นมีน้ำหนัก มีใบและลำต้นติดมาเล็กน้อย ไม่ช้ำ ไม่มีจุดดำ</t>
  </si>
  <si>
    <t>พริกหวาน 3 สี แดง เขียว เหลือง สดใหม่ ผิวตึงแน่น มีน้ำหนัก มีขั้วติดแน่นกับผล ไม่ช้ำ ไม่แตก</t>
  </si>
  <si>
    <t>ผล</t>
  </si>
  <si>
    <t>ยอดมะพร้าวอ่อน สดใหม่ มีสีขาวธรรมชาติ ไม่ใช้สารฟอกขาว</t>
  </si>
  <si>
    <t xml:space="preserve">ยอดมะระหวาน ยอดอวบ อ่อน สดใหม่ </t>
  </si>
  <si>
    <t>ใบกุยช่าย ลำต้นสีเขียวอ่อน ใบสีเขียวสด ไม่เหี่ยว ไม่ช้ำ ลำต้นยาวไม่เกิน 10-12 นิ้ว</t>
  </si>
  <si>
    <r>
      <t xml:space="preserve">ใบสะระแหน่ </t>
    </r>
    <r>
      <rPr>
        <sz val="15"/>
        <rFont val="TH SarabunPSK"/>
        <family val="2"/>
      </rPr>
      <t>สดใหม่ ใบเขียวสด ไม่หลุดร่วง ยาวประมาณ 5 นิ้ว</t>
    </r>
  </si>
  <si>
    <t>ใบเตย สดใหม่ ชนิดใบเตยหอม ใบเล็กสีเขียวเข้ม แก่จัด ตัดราก ลำต้นยาวไม่น้อยกว่า 12 นิ้ว</t>
  </si>
  <si>
    <t>น้ำเต้า ผลอ่อนมีสีเขียวอ่อน มีน้ำหนัก ไม่แตก 2-3 ผล/ก.ก.</t>
  </si>
  <si>
    <t xml:space="preserve">ถั่วลันเตา ฝักสีเขียวสด ฝักอ่อน ไม่พอง ไม่หัก </t>
  </si>
  <si>
    <t xml:space="preserve">ลูกมะกรูด ผลกลมเปลือกหนา สีเขียวเข้ม ผิวเป็นมัน ขนาดลูกไม่ต่ำกว่า 1 ½  นิ้ว </t>
  </si>
  <si>
    <t>มะม่วงดิบ ผลใหญ่ผิวเรียบเป็นมันแก่จัด สีเขียวเข้ม จำนวน 5-6 ผล/ก.ก.</t>
  </si>
  <si>
    <t xml:space="preserve">ขิงสด ไม่แก่จัด แง่งมีสีเหลืองนวล ตัดลำต้นออก สะอาด ไม่มีเศษดินติด </t>
  </si>
  <si>
    <t>พริกชี้ฟ้าแดง เม็ดเรียวยาวสีแดงสด ผิวเรียบเป็นมัน ขั้วสีเขียวติดแน่นกับเม็ด ไม่หัก ไม่ช้ำ ไม่เน่า</t>
  </si>
  <si>
    <t>พริกเหลือง เม็ดเรียวยาวสีเหลืองสด ผิวเรียบเป็นมัน ขั้วสีเขียวติดแน่นกับเม็ด ไม่หัก ไม่ช้ำ ไม่เน่า</t>
  </si>
  <si>
    <t>เห็ดหูหนู สดใหม่ สีน้ำตาลเข้ม ไม่เปื่อย ไม่ช้ำ ไม่มีกลิ่นสาป ไม่มีวัสดุปลอมปน</t>
  </si>
  <si>
    <t>เห็ดฟาง สดใหม่ ดอกตูม ไม่ช้ำ สีขาวนวล ไม่มีเศษวัสดุปลอมปน ดอกมีขนาดประมาณ 1 นิ้ว</t>
  </si>
  <si>
    <t xml:space="preserve">เห็ดออรินจิ ต้นอวบอ่อน ดอกใหญ่สีน้ำตาลอ่อนแกมเทา ก้านดอกสีขาว </t>
  </si>
  <si>
    <t>เห็ดชิเมจิ ต้นอ่อน ดอกและก้านดอกสีขาว</t>
  </si>
  <si>
    <t>หน่อไม้ไผ่ตง ปอกเปลือก ต้มสุกทั้งหน่อ สด สะอาด ไม่มีกลิ่นโอ่ และไม่มีรสเปรี้ยว ขนาด 3-4 หน่อ/ก.ก.</t>
  </si>
  <si>
    <t>แห้วสด สดใหม่ ปอกเปลือก สะอาด เนื้อสีขาวอมเหลืองอ่อน มีขนาด Ø ประมาณ 1 นิ้ว</t>
  </si>
  <si>
    <t>มะพร้าวทึนทึก ไม่แก่จัด น้ำหนักผลละ 350-500 กรัม</t>
  </si>
  <si>
    <t>มะพร้าวขูดขาว ขูดใหม่ สะอาด ไม่มีกลิ่นเปรี้ยว และกลิ่นหืน</t>
  </si>
  <si>
    <t>กะทิสด คั้นสดใหม่จากมะพร้าวขูดขาว แยกหัวและหางบรรจุถุงพลาสติก</t>
  </si>
  <si>
    <t xml:space="preserve">สับปะรดพันธุ์ศรีราชา สุกตามฤดูกาล มีขั้วติด เนื้อในมีสีเหลืองฉ่ำ ไม่ช้ำขนาดผลละไม่ต่ำกว่า 1,500  กรัม </t>
  </si>
  <si>
    <t>หวี</t>
  </si>
  <si>
    <t>ชมพู่ทับทิมจันทร์ มีสีแดงทับทิมสด ผิวไม่มีรอยช้ำเป็นจุด เป็นจ้ำ มีรสหวาน จำนวน 7-8 ผล/ก.ก.</t>
  </si>
  <si>
    <t>มะม่วงเขียวเสวย แก่จัด ผิวสีเขียวเข้มนวลไม่มีตำหนิ จำนวน 5-6 ผล/ก.ก.</t>
  </si>
  <si>
    <t>มะละกอ พันธุ์ฮอลแลนด์ พอดีสุก ไม่มีรอยช้ำ น้ำหนักไม่ต่ำกว่า 1,000 กรัม/ผล</t>
  </si>
  <si>
    <t>ลองกอง พันธุ์ตันหยงมัส สุก เป็นพวง ไม่หลุดร่วง ผลสีเหลืองอ่อน ไม่มีจุดด่างดำ</t>
  </si>
  <si>
    <t>ส้มสายน้ำผึ้ง เปลือกสีเขียวอมเหลือง ไม่ฟ่าม มีรสหวานอมเปรี้ยวเล็กน้อย จำนวน 8-10 ผล/ก.ก.</t>
  </si>
  <si>
    <t>ถาด</t>
  </si>
  <si>
    <t>แตงโม พันธุ์จินตหรา เปลือกสีเขียวแก่ เนื้อในแน่นสีแดง ไส้ไม่ล้ม น้ำหนักไม่ต่ำกว่า 3,000 กรัม/ผล</t>
  </si>
  <si>
    <t>องุ่น พันธุ์ไข่ปลา สดใหม่ เป็นพวงสีม่วงอมแดง ไม่ช้ำ ไม่เน่า ก้านสีเขียวสด</t>
  </si>
  <si>
    <t>แก้วมังกร แก่จัดเปลือกบางสีแดงสดอมชมพู น้ำหนักผลละไม่ต่ำกว่า 250 กรัม</t>
  </si>
  <si>
    <t xml:space="preserve">เงาะโรงเรียน คัดผลกลาง สดใหม่ เปลือกบางสีแดงอมเขียว </t>
  </si>
  <si>
    <t>ลำไย พันธุ์สีชมพู สดใหม่ เปลือกบาง เนื้อหนา ผลไม่หลุดร่วงจากก้าน</t>
  </si>
  <si>
    <t>ฝรั่ง พันธุ์สาลี่ หรือกิมจู ผลกลมแป้น ผิวเรียบสีเขียวอ่อน เนื้อแน่น กรอบ จำนวน 4 ผล/ก.ก.</t>
  </si>
  <si>
    <t>ลิ้นจี่ พันธุ์จักรพรรดิ์ สดใหม่ ผลใหญ่ เม็ดเล็ก เปลือกบาง ผลไม่หลุดร่วงจากก้าน</t>
  </si>
  <si>
    <t>แคนตาลูป ผลกลมรี สุกหอม เนื้อหนา ไม่ฟ่าม ไม่ช้ำ ไม่แตก น้ำหนักไม่ต่ำกว่า 1,000 กรัม/ผล</t>
  </si>
  <si>
    <t>มังคุด สดใหม่ เปลือกไม่แข็งเป็นไต ไม่ช้ำ ไม่บุบ ไม่แตก จำนวน 10-12 ผล/ก.ก.</t>
  </si>
  <si>
    <t>พุทรา พันธุ์น้ำอ้อย หรือนมสด สีเขียวนวลไม่เป็นตำหนิ ไม่ช้ำ ไม่แตก</t>
  </si>
  <si>
    <t>อ้อยหวาน ต้นสีขาว ตัดท่อนยาวไม่น้อยกว่า 30 ซ.ม.</t>
  </si>
  <si>
    <t>ซาลาเปาไส้ต่างๆ ตราเจดดราก้อน น้ำหนัก 333 กรัม จำนวน 9 ชิ้น/แพ็ค</t>
  </si>
  <si>
    <t>ขนมปังอบกรอบไส้ต่างๆ บรรจุปี๊บใหญ่ น้ำหนัก 4,000-5,000 กรัม/ปี๊บ</t>
  </si>
  <si>
    <t>ขนมกุยช่าย ชิ้นสี่เหลี่ยมจัตุรัส หรือวงกลม เส้นผ่าศูนย์กลางขนาด 2 ½ นิ้ว (พร้อมน้ำจิ้ม)</t>
  </si>
  <si>
    <t>พริกป่นกับน้ำตาลทราย บรรจุซอง ตรา เกษตร, ไร่ทิพย์ หรือ เอโร่ บรรจุ 50 ซอง/แพ็ค</t>
  </si>
  <si>
    <t>น้ำส้มพริกดอง บรรจุซอง ตรา ไร่ทิพย์, รวมรส หรือ เอโร่ บรรจุ 50 ซอง/แพ็ค</t>
  </si>
  <si>
    <t>ซอง</t>
  </si>
  <si>
    <t>ดอกไม้จีนแห้ง คุณภาพดี มาตรฐาน GMP บรรจุซองปิดสนิท ปริมาณ 60 กรัม/ซอง</t>
  </si>
  <si>
    <t>สาหร่ายทะเล เกรด A อบแห้ง ชนิดแผ่นกลม บรรจุภัณฑ์ปิดสนิท น้ำหนัก 50 กรัม/แพ็ค</t>
  </si>
  <si>
    <t>ถั่วลิสงดิบคัดพิเศษ ตราไร่ทิพย์ บรรจุปริมาณ 500 กรัม/ถุง</t>
  </si>
  <si>
    <t>พริกไทยเม็ดขาว ตรา ไร่ทิพย์ หรือ ตรามือ บรรจุปริมาณ 500 กรัม/ถุง</t>
  </si>
  <si>
    <t xml:space="preserve">พริกป่น ตราไร่ทิพย์ หรือ ตราเกษตร บรรจุถุงปิดสนิท ปริมาณ 500 กรัม/ถุง   </t>
  </si>
  <si>
    <t>ปลาสลิดแดดเดียว ตัวขนาดกลาง 7-8 ตัว/1,000 กรัม</t>
  </si>
  <si>
    <t xml:space="preserve">ปลาอินทรีย์เค็ม ตากแห้งตัวใหญ่ คุณภาพดี ไม่เก่าเก็บ  </t>
  </si>
  <si>
    <t>ปลาข้าวสารทอดกรอบสำเร็จรูป ไม่ชื้น ไม่เหม็นหืน ไม่ขึ้นรา</t>
  </si>
  <si>
    <t xml:space="preserve">กุนเชียงไก่ฮาลาล (ไก่เชียง) ตรา รอบีอ๊ะห์ บรรจุปริมาณ 500 กรัม/แพ็ค </t>
  </si>
  <si>
    <t>หมูหยอง ตรา ส.ขอนแก่น บรรจุปริมาณ 100 กรัม/ถุง</t>
  </si>
  <si>
    <t>เต้าหู้กระดาน สูตรดั้งเดิม ขนาด 6 นิ้ว x 3 นิ้ว x1.5 นิ้ว สดใหม่ สะอาด ไม่มีกลิ่นเหม็นเปรี้ยว</t>
  </si>
  <si>
    <t>กระเทียมเจียว คุณภาพดี บรรจุปริมาณ 500 กรัม/ถุง</t>
  </si>
  <si>
    <t>หมวด ง. อาหารแห้ง และเบ็ดเตล็ด</t>
  </si>
  <si>
    <t>ชุด</t>
  </si>
  <si>
    <t>ไก่หยองฮาลาล ตรา โอชา หรือ ฮาซานะห์ บรรจุปริมาณ 1,000 กรัม/ถุง</t>
  </si>
  <si>
    <t xml:space="preserve">กุนเชียงปลา คุณภาพดี ไขมันปานกลาง บรรจุปริมาณ 500 กรัม/แพ็ค  </t>
  </si>
  <si>
    <t>อาหารจานเดียวอิสลาม ประเภทก๋วยเตี๋ยว จากร้านรับรองมาตรฐานอาหารฮาลาล</t>
  </si>
  <si>
    <t>อาหารอิสลาม กับข้าว 2 อย่าง และผลไม้ หรือของหวาน 1 อย่าง จากร้านรับรองมาตรฐานอาหารฮาลาล</t>
  </si>
  <si>
    <t>8905-003-0001</t>
  </si>
  <si>
    <t>8905-003-0002</t>
  </si>
  <si>
    <t>8905-003-0003</t>
  </si>
  <si>
    <t>8905-003-0004</t>
  </si>
  <si>
    <t>8905-003-0005</t>
  </si>
  <si>
    <t>8905-003-0006</t>
  </si>
  <si>
    <t>8905-003-0007</t>
  </si>
  <si>
    <t>8905-003-0008</t>
  </si>
  <si>
    <t>8905-003-0009</t>
  </si>
  <si>
    <t>8905-003-0010</t>
  </si>
  <si>
    <t>8905-003-0011</t>
  </si>
  <si>
    <t>8905-003-0012</t>
  </si>
  <si>
    <t>8905-003-0013</t>
  </si>
  <si>
    <t>8905-004-0014</t>
  </si>
  <si>
    <t>8905-004-0015</t>
  </si>
  <si>
    <t>8905-004-0016</t>
  </si>
  <si>
    <t>8905-004-0017</t>
  </si>
  <si>
    <t>8905-004-0018</t>
  </si>
  <si>
    <t>8905-004-0019</t>
  </si>
  <si>
    <t>8905-003-0031</t>
  </si>
  <si>
    <t>8905-003-0032</t>
  </si>
  <si>
    <t>8905-001-0001</t>
  </si>
  <si>
    <t>8905-001-0002</t>
  </si>
  <si>
    <t>8905-001-0003</t>
  </si>
  <si>
    <t>8905-001-0004</t>
  </si>
  <si>
    <t>8905-001-0005</t>
  </si>
  <si>
    <t>8905-001-0006</t>
  </si>
  <si>
    <t>8905-001-0007</t>
  </si>
  <si>
    <t>8905-001-0008</t>
  </si>
  <si>
    <t>8905-001-0009</t>
  </si>
  <si>
    <t>8905-001-0010</t>
  </si>
  <si>
    <t>8905-001-0011</t>
  </si>
  <si>
    <t>8905-001-0012</t>
  </si>
  <si>
    <t>8905-001-0013</t>
  </si>
  <si>
    <t>8905-002-0014</t>
  </si>
  <si>
    <t>8905-002-0015</t>
  </si>
  <si>
    <t>8905-002-0016</t>
  </si>
  <si>
    <t>8905-002-0017</t>
  </si>
  <si>
    <t>8905-005-0001</t>
  </si>
  <si>
    <t>8905-005-0002</t>
  </si>
  <si>
    <t>8905-005-0003</t>
  </si>
  <si>
    <t>8905-005-0004</t>
  </si>
  <si>
    <t>8905-005-0005</t>
  </si>
  <si>
    <t>8905-005-0006</t>
  </si>
  <si>
    <t>8905-005-0007</t>
  </si>
  <si>
    <t>8905-005-0008</t>
  </si>
  <si>
    <t>8905-005-0009</t>
  </si>
  <si>
    <t>8905-006-0010</t>
  </si>
  <si>
    <t>8905-006-0011</t>
  </si>
  <si>
    <t>8905-006-0012</t>
  </si>
  <si>
    <t>8905-006-0013</t>
  </si>
  <si>
    <t>8905-006-0014</t>
  </si>
  <si>
    <t>8905-006-0015</t>
  </si>
  <si>
    <t>8905-006-0016</t>
  </si>
  <si>
    <t>8905-006-0017</t>
  </si>
  <si>
    <t>8905-006-0018</t>
  </si>
  <si>
    <t>8905-007-0001</t>
  </si>
  <si>
    <t>8905-007-0002</t>
  </si>
  <si>
    <t>8905-007-0003</t>
  </si>
  <si>
    <t>8905-007-0004</t>
  </si>
  <si>
    <t>8910-005-0001</t>
  </si>
  <si>
    <t>8910-005-0002</t>
  </si>
  <si>
    <t>8910-005-0003</t>
  </si>
  <si>
    <t>8910-005-0004</t>
  </si>
  <si>
    <t>8915-001-0001</t>
  </si>
  <si>
    <t>8915-002-0001</t>
  </si>
  <si>
    <t>8915-002-0002</t>
  </si>
  <si>
    <t>8915-002-0003</t>
  </si>
  <si>
    <t>8915-002-0004</t>
  </si>
  <si>
    <t>8915-002-0005</t>
  </si>
  <si>
    <t>8915-002-0006</t>
  </si>
  <si>
    <t>8915-002-0007</t>
  </si>
  <si>
    <t>8915-002-0008</t>
  </si>
  <si>
    <t>8915-002-0009</t>
  </si>
  <si>
    <t>8915-002-0010</t>
  </si>
  <si>
    <t>8915-002-0011</t>
  </si>
  <si>
    <t>8915-002-0012</t>
  </si>
  <si>
    <t>8915-002-0013</t>
  </si>
  <si>
    <t>8915-002-0014</t>
  </si>
  <si>
    <t>8915-002-0015</t>
  </si>
  <si>
    <t>8915-002-0016</t>
  </si>
  <si>
    <t>8915-002-0017</t>
  </si>
  <si>
    <t>8915-002-0018</t>
  </si>
  <si>
    <t>8915-002-0019</t>
  </si>
  <si>
    <t>8915-002-0021</t>
  </si>
  <si>
    <t>8915-002-0022</t>
  </si>
  <si>
    <t>8915-002-0023</t>
  </si>
  <si>
    <t>8915-002-0024</t>
  </si>
  <si>
    <t>8915-002-0025</t>
  </si>
  <si>
    <t>8915-002-0026</t>
  </si>
  <si>
    <t>8915-002-0027</t>
  </si>
  <si>
    <t>8915-002-0028</t>
  </si>
  <si>
    <t>8920-001-0001</t>
  </si>
  <si>
    <t>8920-001-0002</t>
  </si>
  <si>
    <t>8920-001-0003</t>
  </si>
  <si>
    <t>8920-007-0004</t>
  </si>
  <si>
    <t>8920-007-0005</t>
  </si>
  <si>
    <t>8920-007-0006</t>
  </si>
  <si>
    <t>8920-007-0007</t>
  </si>
  <si>
    <t>8920-007-0008</t>
  </si>
  <si>
    <t>8920-007-0009</t>
  </si>
  <si>
    <t>8920-007-0010</t>
  </si>
  <si>
    <t>8920-007-0011</t>
  </si>
  <si>
    <t>8920-007-0012</t>
  </si>
  <si>
    <t>8920-007-0013</t>
  </si>
  <si>
    <t>8920-007-0014</t>
  </si>
  <si>
    <t>8950-002-0001</t>
  </si>
  <si>
    <t>8950-002-0002</t>
  </si>
  <si>
    <t>8950-003-0002</t>
  </si>
  <si>
    <t>8950-001-0001</t>
  </si>
  <si>
    <t>8950-001-0002</t>
  </si>
  <si>
    <t>8950-001-0003</t>
  </si>
  <si>
    <t>8950-006-0003</t>
  </si>
  <si>
    <t>8950-006-0004</t>
  </si>
  <si>
    <t>8950-006-0005</t>
  </si>
  <si>
    <t>8950-006-0006</t>
  </si>
  <si>
    <t>8915-014-0001</t>
  </si>
  <si>
    <t>8945-001-0001</t>
  </si>
  <si>
    <t>8945-001-0002</t>
  </si>
  <si>
    <t>8945-001-0003</t>
  </si>
  <si>
    <t>8930-008-0001</t>
  </si>
  <si>
    <t>8915-004-0035</t>
  </si>
  <si>
    <t>8915-004-0036</t>
  </si>
  <si>
    <t>8915-004-0037</t>
  </si>
  <si>
    <t>8915-007-0001</t>
  </si>
  <si>
    <t>8915-007-0002</t>
  </si>
  <si>
    <t>8915-009-0001</t>
  </si>
  <si>
    <t>8915-009-0002</t>
  </si>
  <si>
    <t>8915-009-0003</t>
  </si>
  <si>
    <t>8915-009-0004</t>
  </si>
  <si>
    <t>8915-016-0002</t>
  </si>
  <si>
    <t>8915-001-0002</t>
  </si>
  <si>
    <t>8915-001-0003</t>
  </si>
  <si>
    <t>8915-001-0004</t>
  </si>
  <si>
    <t>8915-001-0005</t>
  </si>
  <si>
    <t>8915-001-0006</t>
  </si>
  <si>
    <t>8915-001-0007</t>
  </si>
  <si>
    <t>8915-001-0008</t>
  </si>
  <si>
    <t>8915-001-0009</t>
  </si>
  <si>
    <t>8915-001-0010</t>
  </si>
  <si>
    <t>8915-001-0011</t>
  </si>
  <si>
    <t>8915-001-0012</t>
  </si>
  <si>
    <t>8915-001-0013</t>
  </si>
  <si>
    <t>8915-001-0014</t>
  </si>
  <si>
    <t>8915-001-0015</t>
  </si>
  <si>
    <t>8915-001-0016</t>
  </si>
  <si>
    <t>8915-001-0017</t>
  </si>
  <si>
    <t>8950-003-0001</t>
  </si>
  <si>
    <t>8925-005-0001</t>
  </si>
  <si>
    <t>8925-005-0002</t>
  </si>
  <si>
    <t>8925-005-0003</t>
  </si>
  <si>
    <t>8910-008-0001</t>
  </si>
  <si>
    <t>8910-008-0002</t>
  </si>
  <si>
    <t>8910-008-0003</t>
  </si>
  <si>
    <t>8910-008-0004</t>
  </si>
  <si>
    <t>8910-008-0005</t>
  </si>
  <si>
    <t>8910-008-0006</t>
  </si>
  <si>
    <t>8920-007-0001</t>
  </si>
  <si>
    <t>8920-007-0002</t>
  </si>
  <si>
    <t>8920-007-0003</t>
  </si>
  <si>
    <t>8920-007-0015</t>
  </si>
  <si>
    <t>8920-007-0016</t>
  </si>
  <si>
    <t>8920-007-0017</t>
  </si>
  <si>
    <t>8920-007-0018</t>
  </si>
  <si>
    <t>8915-010-0001</t>
  </si>
  <si>
    <t>8915-010-0002</t>
  </si>
  <si>
    <t>8915-010-0003</t>
  </si>
  <si>
    <t>8920-007-0019</t>
  </si>
  <si>
    <t>8920-007-0020</t>
  </si>
  <si>
    <t>8920-007-0021</t>
  </si>
  <si>
    <t>8905-010-0001</t>
  </si>
  <si>
    <t>8905-010-0002</t>
  </si>
  <si>
    <t>8905-010-0003</t>
  </si>
  <si>
    <t>8905-010-0004</t>
  </si>
  <si>
    <t>8905-002-0001</t>
  </si>
  <si>
    <t>8905-002-0002</t>
  </si>
  <si>
    <t>8905-002-0003</t>
  </si>
  <si>
    <t>8905-004-0001</t>
  </si>
  <si>
    <t>8905-004-0002</t>
  </si>
  <si>
    <t>8910-003-0001</t>
  </si>
  <si>
    <t>8925-007-0001</t>
  </si>
  <si>
    <t>8925-007-0002</t>
  </si>
  <si>
    <t>8915-010-0004</t>
  </si>
  <si>
    <t>8915-010-0005</t>
  </si>
  <si>
    <t>8930-008-0002</t>
  </si>
  <si>
    <t>8930-008-0003</t>
  </si>
  <si>
    <t>8920-007-0022</t>
  </si>
  <si>
    <t>8970-001-0001</t>
  </si>
  <si>
    <t>8970-001-0002</t>
  </si>
  <si>
    <t>8970-001-0003</t>
  </si>
  <si>
    <t>8915-017-0002</t>
  </si>
  <si>
    <t>8915-017-0003</t>
  </si>
  <si>
    <t>8915-017-0004</t>
  </si>
  <si>
    <t>8915-017-0005</t>
  </si>
  <si>
    <t>7350-016-0003</t>
  </si>
  <si>
    <t>8950-009-0001</t>
  </si>
  <si>
    <t>8950-009-0002</t>
  </si>
  <si>
    <t>8950-009-0003</t>
  </si>
  <si>
    <t>8950-009-0004</t>
  </si>
  <si>
    <t>8950-009-0005</t>
  </si>
  <si>
    <t>8950-006-0001</t>
  </si>
  <si>
    <t>8950-006-0002</t>
  </si>
  <si>
    <t>8950-008-0001</t>
  </si>
  <si>
    <t>8950-008-0002</t>
  </si>
  <si>
    <t>8950-008-0003</t>
  </si>
  <si>
    <t>8950-008-0004</t>
  </si>
  <si>
    <t>8920-007-0023</t>
  </si>
  <si>
    <t>8920-007-0024</t>
  </si>
  <si>
    <t xml:space="preserve">รหัสวัสดุอาหาร </t>
  </si>
  <si>
    <t>ที่</t>
  </si>
  <si>
    <t>มันม่วง สดใหม่ สะอาด เนื้อแน่นมีน้ำหนัก ไม่แตกหัก ไม่เน่า ไม่ช้ำ  .</t>
  </si>
  <si>
    <t xml:space="preserve">สับปะรดชนิดแกงพันธุ์ศรีราชา ไม่สุกจัด เนื้อในมีสีเหลือง ไม่ช้ำขนาดผลละไม่ต่ำกว่า 1,500  กรัม </t>
  </si>
  <si>
    <t>8915-005-0000</t>
  </si>
  <si>
    <t>นมถั่วเหลือง UHT ตราไวตามิ้ลค์แชมป์ สูตรน้ำตาลน้อย Lactose Free ปริมาณ 180 มล./กล่อง (48 กล่อง/ลัง)</t>
  </si>
  <si>
    <t>นมถั่วเหลือง UHT ตราไวตามิ้ลค์แชมป์ รสจืด Lactose Free ปริมาณ 180 มล./กล่อง (48 กล่อง/ลัง)</t>
  </si>
  <si>
    <t>7350-003-0001</t>
  </si>
  <si>
    <t>7350-003-0002</t>
  </si>
  <si>
    <t>7350-004-0001</t>
  </si>
  <si>
    <t>7340-003-0001</t>
  </si>
  <si>
    <t>8970-001-0004</t>
  </si>
  <si>
    <t>8970-001-0005</t>
  </si>
  <si>
    <t>8970-001-0006</t>
  </si>
  <si>
    <t>8970-001-0007</t>
  </si>
  <si>
    <t>8970-001-0008</t>
  </si>
  <si>
    <t>8970-001-0009</t>
  </si>
  <si>
    <t>8970-001-0010</t>
  </si>
  <si>
    <t>8970-001-0011</t>
  </si>
  <si>
    <t>8970-001-0012</t>
  </si>
  <si>
    <t>8915-017-0006</t>
  </si>
  <si>
    <t>8950-008-0005</t>
  </si>
  <si>
    <t>กระป๋อง</t>
  </si>
  <si>
    <t xml:space="preserve">หมวด ค. ผักสด ผลไม้ และขนม  </t>
  </si>
  <si>
    <t>ถ้วย</t>
  </si>
  <si>
    <t>ปริมาณการใช้วัสดุอาหารหมวด ก. เนื้อสัตว์บก สัตว์น้ำ (ปลอดภัย) 12 เดือน (1 ตุลาคม 2565 - 30 กันยายน 2566)</t>
  </si>
  <si>
    <t xml:space="preserve">เนื้ออกไก่ล้วนไม่ติดหนัง ตรา CP, เบทาโกร หรือ สหฟาร์ม ไม่ติดกระดูก </t>
  </si>
  <si>
    <t>เนื้อสันในไก่ ตรา CP, เบทาโกร หรือ สหฟาร์ม ไม่ติดเอ็น</t>
  </si>
  <si>
    <t xml:space="preserve">เนื้อไก่บด เนื้อล้วนไม่ติดหนัง ตรา CP, เบทาโกร หรือ สหฟาร์ม </t>
  </si>
  <si>
    <t xml:space="preserve">เนื้ออกไก่ ไม่ติดหนังมาก หั่นชิ้น ตรา CP, เบทาโกร หรือ สหฟาร์ม </t>
  </si>
  <si>
    <t>ตับไก่ สด สะอาด ไม่ปนเครื่องในชนิดอื่น ตรา CP, เบทาโกร หรือ สหฟาร์ม</t>
  </si>
  <si>
    <t xml:space="preserve">ไก่จ๊อ รสต้นตำรับ ตราห้าดาว บรรจุถุงปิดสนิท จำนวน 56 ชิ้น น้ำหนัก 1,000 กรัม </t>
  </si>
  <si>
    <t>ไก่ย่าง สูตรต้นตำรับ ตรา ห้าดาว ขนาด 1.3-1.5 ก.ก./ตัว พร้อมน้ำจิ้ม (ไม่สับ)</t>
  </si>
  <si>
    <t>เลือดไก่ต้มสุก ชนิดก้อนกลมหรือสี่เหลี่ยม ตรา CP, เบทาโกร บรรจุปิดสนิทน้ำหนัก 400-500 กรัม</t>
  </si>
  <si>
    <t>น่องไก่ติดหนัง ตรา CP, เบทาโกร หรือ สหฟาร์ม จำนวน 8-10 น่อง/ก.ก.</t>
  </si>
  <si>
    <t>แท่ง</t>
  </si>
  <si>
    <t xml:space="preserve">เต้าหู้ถั่วเหลือง ชนิดหลอด ตรา เกษตร/นางพยาบาล ปริมาณ 220 กรัม/หลอด </t>
  </si>
  <si>
    <t>เต้าหู้ไข่ ชนิดหลอด ตรา นางพยาบาล/ซีพี/เบทาโกร ปริมาณ 120 กรัม/หลอด</t>
  </si>
  <si>
    <t>8905-004-0020</t>
  </si>
  <si>
    <t>8905-004-0021</t>
  </si>
  <si>
    <t>8905-004-0022</t>
  </si>
  <si>
    <t>8905-004-0023</t>
  </si>
  <si>
    <t>เต้าหู้เหลืองนิ่ม แผ่นสี่เหลี่ยม สดใหม่ ขนาด 3.1/2" หนา 1" ไม่มีกลิ่นเหม็นเปรี้ยว คงรูป ไม่แตกหรือหัก</t>
  </si>
  <si>
    <t>ประเภทปลาน้ำจืด และเนื้อปลาแช่แข็ง</t>
  </si>
  <si>
    <r>
      <t>ประเภทปลาทะเลและผลิตภัณฑ์แปรรูป แช่แข็ง</t>
    </r>
    <r>
      <rPr>
        <b/>
        <sz val="16"/>
        <rFont val="TH SarabunPSK"/>
        <family val="2"/>
      </rPr>
      <t xml:space="preserve">   </t>
    </r>
  </si>
  <si>
    <t>ปลาทิพย์ เนื้อปลาปรุงรส ตรา PFP บรรจุกล่องละ 1,000 กรัม (20 ชิ้น/กล่อง)</t>
  </si>
  <si>
    <t xml:space="preserve">ปลาหมึกกล้วยลอกหนัง หั่นวง แช่แข็ง บรรจุถุงปิดสนิท น้ำหนักเนื้อสุทธิ 1,000 กรัม </t>
  </si>
  <si>
    <t>ไก่ยอ เกรดเอ รับรองเครื่องหมายฮาลาล ตรา BKP, CP และ AFM น้ำหนัก 450-500 กรัม/แท่ง</t>
  </si>
  <si>
    <t>ลูกชิ้นไก่ รับรองเครื่องหมายฮาลาล ตรา เอโร่, GSB หรือ ไก่ฟาร์ม น้ำหนัก 1,000 กรัม/ถุง</t>
  </si>
  <si>
    <t>หมูเนื้อแดง ตรา CP, เบทาโกร หรือ VC Meat ไม่ติดมันและพังผืด</t>
  </si>
  <si>
    <t>สะโพกหมูหั่นชิ้น ตรา CP, เบทาโกร หรือ VC Meat  ไม่ติดมันและพังผืด</t>
  </si>
  <si>
    <t>สะโพกหมูบด ตรา CP, เบทาโกร หรือ VC Meat ไม่ติดมันและพังผืด</t>
  </si>
  <si>
    <t>หมูสามชั้นมันน้อย ตรา CP, เบทาโกร หรือ VC Meat สะอาด ขูดขนเกลี้ยงไม่มีติดหนัง</t>
  </si>
  <si>
    <t>ซี่โครงหมูอ่อน ตรา CP, เบทาโกร หรือ VC Meat  ไม่รวมกระดูกสันหลัง สับเป็นชิ้นพร้อมปรุง</t>
  </si>
  <si>
    <t>ขาหมู ตรา CP, เบทาโกร หรือ VC Meat  เป็นขาหลังเผา สะอาด ขูดขนเกลี้ยง</t>
  </si>
  <si>
    <t>ตับหมู ตรา CP, เบทาโกร หรือ VC Meat สดใหม่ไม่รวมตับเหล็ก น้ำหนัก 1,000 กรัม/ถุง</t>
  </si>
  <si>
    <t>เลือดหมูต้มสุก ปรุงรส พลาสเจอร์ไรซ์ บรรจุกล่องปิดสนิท น้ำหนัก 400 กรัม/กล่อง</t>
  </si>
  <si>
    <t>นักเก็ตไก่ ตรา ซีพี/เบทาโกร/สหฟาร์ม บรรจุถุงปิดสนิท น้ำหนัก 1,000 กรัม/ถุง</t>
  </si>
  <si>
    <t>เนื้อปลากระพงขาว แล่เฉพาะเนื้อล้วน แช่แข็ง 20-40 กรัม/ชิ้น น้ำหนัก 1,000 กรัม/ถุง</t>
  </si>
  <si>
    <t>เนื้อปลาเก๋า แล่เฉพาะเนื้อล้วน แช่แข็ง 15-20 กรัม/ชิ้น น้ำหนัก 1,000 กรัม/ถุง</t>
  </si>
  <si>
    <t>ปลานิล แล่เฉพาะเนื้อล้วน แช่แข็ง 85-140 กรัม/ชิ้น น้ำหนัก 1,000 กรัม/ถุง</t>
  </si>
  <si>
    <t>ปลาทับทิม แล่เฉพาะเนื้อล้วน แช่แข็ง 100-150 กรัม/ชิ้น น้ำหนัก 1,000 กรัม/ถุง</t>
  </si>
  <si>
    <t xml:space="preserve">ลูกชิ้นปลาเส้นทอดสูตรเยาวราช ตรา เซี่ยงไฮ้, ไทเป และ PFP บรรจุถุงปิดสนิท น้ำหนัก 950-1,000 กรัม/ถุง </t>
  </si>
  <si>
    <t>เนื้อปลากรายแท้ขูด เนื้อล้วน สดใหม่ สีธรรมชาติ ไม่มีวัสดุเจือปน น้ำหนัก 500 กรัม/ถุง</t>
  </si>
  <si>
    <t>ปลาดอลลี่ แล่เฉพาะเนื้อล้วนไม่ติดพื้นท้อง แช่แข็ง 110-155 กรัม/ชิ้น น้ำหนัก 1,000 กรัม/ถุง</t>
  </si>
  <si>
    <t>ลูกชิ้นปลาชนิดกลมใหญ่ ตรา ไทเป, เอโร่ และ AFM บรรจุถุงปิดสนิท น้ำหนัก 1,000 กรัม/ถุง</t>
  </si>
  <si>
    <t>ลูกชิ้นปลาบัวลอย ตรา ไทเป, เอโร่ และ AFM บรรจุถุงปิดสนิท น้ำหนัก 1,000 กรัม/ถุง</t>
  </si>
  <si>
    <t>เกี้ยวปลาเล็ก สูตรเยาวราช เกรด A จำนวน 90-100 ชิ้น บรรจุถุงปิดสนิท น้ำหนัก 1,000 กรัม/ถุง</t>
  </si>
  <si>
    <t>เต้าหู้ปลาแท้ ทรงสี่เหลี่ยม/รูปปลา/รูปปู ตราซีพี, เอโร่ หรือ PFP บรรจุถุงปิดสนิท น้ำหนัก 1,000 กรัม</t>
  </si>
  <si>
    <t>กุ้งขาวปอกเปลือก ไว้หาง แช่แข็ง ตราเอโร่/Savepack บรรจุถุงปิดสนิท (63-85 ตัว) น้ำหนัก 1,000 กรัม</t>
  </si>
  <si>
    <t>ลูกชิ้นกุ้งทอด ตรา PFP/CP มีเครื่องหมายรับรองฮาลาล บรรจุถุงปิดสนิท น้ำหนัก 500 กรัม/ถุง</t>
  </si>
  <si>
    <t xml:space="preserve">เนื้อปูล้วนก้อน แช่แข็ง บรรจุถุงปิดสนิท น้ำหนัก 500 กรัม/แพ็ค </t>
  </si>
  <si>
    <t xml:space="preserve">ปูอัดเบนโตะ ตรา tvi/เดลิ เฟรช/คานิ แฟมิลี บรรจุถุงปิดสนิท จำนวน 40 ชิ้น น้ำหนัก 500 กรัม/แพ็ค </t>
  </si>
  <si>
    <t>ปริมาณการใช้วัสดุอาหารหมวด ค.ผักทั่วไป ผลไม้ และขนม ระยะเวลา 12 เดือน (1 ตุลาคม 2565 - 30 กันยายน 2566)</t>
  </si>
  <si>
    <t>เห็ดนางรมหลวง สดใหม่ ไม่ช้ำ ลำต้นสม่ำเสมอสีขาวนวล ดอกใหญ่ ไม่แก่จัด</t>
  </si>
  <si>
    <t>ถั่วแขก ฝักเรียวตรง อวบแน่น มีสีเขียวเข้มถึงเขียวอ่อน ไม่แก่จัด ไม่ช้ำ ไม่หัก</t>
  </si>
  <si>
    <t>มันฝรั่ง ผลยาวรี สดใหม่ เนื้อแน่นมีน้ำหนัก ไม่ฝ่อ ไม่แตก ขนาด 5-6 หัว/ก.ก.</t>
  </si>
  <si>
    <t>8915-002-0020</t>
  </si>
  <si>
    <t>8915-002-0029</t>
  </si>
  <si>
    <t>8915-002-0030</t>
  </si>
  <si>
    <t>8915-002-0031</t>
  </si>
  <si>
    <t>8915-002-0032</t>
  </si>
  <si>
    <t>8915-002-0033</t>
  </si>
  <si>
    <t>8915-002-0034</t>
  </si>
  <si>
    <t>8915-002-0035</t>
  </si>
  <si>
    <t>8915-002-0036</t>
  </si>
  <si>
    <t>8915-002-0037</t>
  </si>
  <si>
    <r>
      <t>ประเภท กุ้ง ปู</t>
    </r>
    <r>
      <rPr>
        <b/>
        <sz val="16"/>
        <rFont val="TH SarabunPSK"/>
        <family val="2"/>
      </rPr>
      <t xml:space="preserve"> และผลิตภัณฑ์แปรรูป   </t>
    </r>
  </si>
  <si>
    <t>กระเทียมจีนสด ปอกเปลือก สดใหม่ สะอาด ไม่มีวัสดุปลอมปน บรรจุถุงปิดสนิท 1,000 กรัม/ถุง</t>
  </si>
  <si>
    <t>หอมแขกขนาดกลาง ปอกเปลือก สดใหม่ สะอาด ไม่มีวัสดุปลอมปน บรรจุถุงปิดสนิท 1,000 กรัม/ถุง</t>
  </si>
  <si>
    <t>หอมหัวใหญ่ ปอกเปลือก สดใหม่ สะอาด  ไม่มีวัสดุปลอมปน บรรจุถุงปิดสนิท 1,000 กรัม/ถุง</t>
  </si>
  <si>
    <t xml:space="preserve">แอปเปิ้ล พันธุ์ฟูจิจีน สดใหม่ ผลกลาง เปลือกบางสีชมพูเข้มอมเหลือง  </t>
  </si>
  <si>
    <t>ขนุนหนัง สุกหอม สดใหม่ ผ่าแกะเมล็ดออก เนื้อหนา สะอาด ไม่ช้ำ ไม่เละ</t>
  </si>
  <si>
    <t>กล้วยไข่ สุกทั้งหวี เปลือกสีเหลือง ผิวเรียบ ขั้วติดแน่น ไม่หลุดร่วง จำนวน 16-18 ผล/หวี</t>
  </si>
  <si>
    <t>กล้วยน้ำว้า สุกทั้งหวี เปลือกสีเหลืองนวล ขั้วติดแน่น ไม่หลุดร่วง มีจำนวน 15-18 ผล/หวี</t>
  </si>
  <si>
    <t>กล้วยหอม ขนาดกลาง สุกพอดี ไม่งอม ไม่ช้ำ ขั้วติดแน่น ไม่หลุดร่วง จำนวน 15-18 ผล/หวี</t>
  </si>
  <si>
    <t>ส้มโอพันธุ์ขาวน้ำผึ้ง หรือขาวใหญ่ปอกเปลือกแกะเนื้อเป็นกลีบ สดใหม่ สะอาด บรรจุถาดละ 500-600 กรัม</t>
  </si>
  <si>
    <t>ส้มเขียวหวาน แก่จัด เปลือกสีเขียวอมเหลือง ไม่ฟ่าม มีรสหวานอมเปรี้ยว ขนาด 8-10 ผล/ก.ก.</t>
  </si>
  <si>
    <t xml:space="preserve">ส้มจีน ไร้เมล็ด สดใหม่ เปลือกบางสีเหลืองส้ม ไม่ฟ่าม  </t>
  </si>
  <si>
    <t>ขนมปังไส้ต่างๆ สดใหม่ ตรา ฟาร์มเฮ้าส์ น้ำหนัก 80 กรัม/ถุง ระบุวันผลิตและหมดอายุ</t>
  </si>
  <si>
    <t>ขนมปังแซนวิช สดใหม่ ตรา ฟาร์มเฮ้าส์ น้ำหนัก 480 กรัม แถวละ 18 แผ่น ระบุวันผลิตและหมดอายุ</t>
  </si>
  <si>
    <t>เค้กโรลชนิดต่างๆ สดใหม่ คุณภาพดี จำนวน 1 ชิ้น/กล่อง</t>
  </si>
  <si>
    <t xml:space="preserve">เดนนิชไส้ต่างๆ สดใหม่ คุณภาพดี จำนวน 1 ชิ้น/กล่อง </t>
  </si>
  <si>
    <t>ฟรุตเค้ก สดใหม่ คุณภาพดี จำนวน 1 ชิ้น/กล่อง</t>
  </si>
  <si>
    <t>แซนวิชไส้ต่างๆ สดใหม่ ตรา เลอแปง ระบุวันผลิตและหมดอายุ บรรจุภัณฑ์ปิดสนิท 1 ชิ้น/ห่อ</t>
  </si>
  <si>
    <t xml:space="preserve">ขนมไทยชนิดต่างๆ ชนิดแห้ง ใส่พิมพ์รูปต่างๆ จำนวน 2-3 ชิ้น/กล่อง </t>
  </si>
  <si>
    <t xml:space="preserve">ขนมจีบหมู/กุ้ง สดใหม่ คุณภาพดี ขนาด 1 นิ้ว (พร้อมน้ำจิ้ม) </t>
  </si>
  <si>
    <t xml:space="preserve">วุ้นชนิดต่างๆ ในพิมพ์รูปสัตว์ หรือดอกไม้ สีอ่อน ชิ้นขนาดกลาง จำนวน 2-3 ชิ้น/กล่อง </t>
  </si>
  <si>
    <t>ไข่นกกระทาต้มสุกปอกเปลือก สะอาด ไม่มีเศษวัสดุปนเปื้อน บรรจุถุงปิดสนิท จำนวน 50 ฟอง/ถุง</t>
  </si>
  <si>
    <r>
      <rPr>
        <b/>
        <sz val="16"/>
        <rFont val="TH SarabunPSK"/>
        <family val="2"/>
      </rPr>
      <t>สัตว์บก</t>
    </r>
    <r>
      <rPr>
        <sz val="16"/>
        <rFont val="TH SarabunPSK"/>
        <family val="2"/>
      </rPr>
      <t xml:space="preserve">  เนื้อสัตว์ทุกชนิด ต้องสด ใหม่ สะอาด ไม่มีรอยเขียวช้ำเป็นจ้ำ ไม่มีกลิ่นเน่าเสีย  บรรจุภัณฑ์มาตรฐานปิดสนิท ไม่ฉีกขาด ระบุแหล่งผลิต หรือแหล่งจำหน่าย วันหมดอายุ บรรจุถุงละ</t>
    </r>
  </si>
  <si>
    <t>1,000 กรัม ไม่รวมน้ำหนักน้ำและน้ำแข็ง ปลอดภัยจากสารบอแร๊กซ์, ฟอร์มาลีน, สารตกค้างจากสัตว์และยาปฎิชีวนะ ต้องได้รับการรับรองมาตรฐานความปลอดภัย เช่น GMP/HACCP และ เครื่อง</t>
  </si>
  <si>
    <t>หมายมาตรฐานรับรองฮาลาล</t>
  </si>
  <si>
    <r>
      <rPr>
        <b/>
        <u/>
        <sz val="16"/>
        <rFont val="TH SarabunPSK"/>
        <family val="2"/>
      </rPr>
      <t>ประเภทผลไม้</t>
    </r>
    <r>
      <rPr>
        <sz val="16"/>
        <rFont val="TH SarabunPSK"/>
        <family val="2"/>
      </rPr>
      <t xml:space="preserve"> </t>
    </r>
    <r>
      <rPr>
        <i/>
        <sz val="16"/>
        <rFont val="TH SarabunPSK"/>
        <family val="2"/>
      </rPr>
      <t xml:space="preserve">  </t>
    </r>
    <r>
      <rPr>
        <sz val="16"/>
        <rFont val="TH SarabunPSK"/>
        <family val="2"/>
      </rPr>
      <t>สดใหม่ สะอาด ปลอดภัยจากยาฆ่าแมลง ไม่ช้ำ ไม่งอม ไม่แก่จัด ไม่เน่าเสีย อยู่ในสภาพสมบูรณ์</t>
    </r>
  </si>
  <si>
    <t>ปริมาณการใช้วัสดุอาหารหมวด ข. ไข่ประเภทต่างๆ (จากฟาร์มมาตรฐาน) ระยะเวลา 12 เดือน (1 ตุลาคม 65 - 30 กันยายน 2566)</t>
  </si>
  <si>
    <t>ปริมาณการใช้วัสดุอาหารหมวด ง.อาหารแห้ง และเบ็ดเตล็ด ระยะเวลา12 เดือน (1 ตุลาคม 2565 - 30 กันยายน 2566)</t>
  </si>
  <si>
    <t>กล่องชานอ้อย 3 ช่อง ขนาด 900 ml. 222X204X37 mm. รุ่น B033 จำนวน 250 ใบ/ลัง</t>
  </si>
  <si>
    <t>ชุดช้อนส้อม BIO ECO ย่อยสลายง่าย ขนาด 7 นิ้ว แพ็คชุดในซองหุ้ม+ทิชชู่ บรรจุ 500 ชุด/ลัง</t>
  </si>
  <si>
    <t xml:space="preserve">ช้อนคาวพลาสติกสีขาว ขนาด 11 cm. กว้าง 3.5 cm. หุ้มซองใส/ชิ้น บรรจุ 2,500 ชิ้น/ลัง </t>
  </si>
  <si>
    <t>กระเพาะปลาแท้แห้ง หลอดเล็ก คุณภาพดี คงรูป ไม่ชื้น ไม่เหม็นหืน ไม่แตกหัก</t>
  </si>
  <si>
    <t>ขวด pet 150 มล.พร้อมฝาปิดสีขาว ทรงสี่เหลี่ยมเตี้ย กว้าง 4.5 ซ.ม.สูง 11 ซม. ⌀ ปากขวด 30 ม.ม. (50 ขวด/แพ็ค)</t>
  </si>
  <si>
    <t>เกลือป่นไอโอดีน บรรจุถุงพลาสติกสีขาวทึบแสงปิดสนิท ตรา ยกนิ้ว/ปรุงทิพย์/เกลือทิพย์ น้ำหนัก 1,000 กรัม/ถุง</t>
  </si>
  <si>
    <t>เกลือไทยชนิดป่น บรรจุถุงถุงพลาสติกปิดสนิท ปริมาณ 1,000 กรัม/ถุง</t>
  </si>
  <si>
    <t xml:space="preserve">เต้าเจี้ยว สูตร 1 ตรา เด็กสมบูรณ์/ง่วนเชียง บรรจุขวดแก้ว ปริมาณ 800-810 กรัม/ขวด </t>
  </si>
  <si>
    <t xml:space="preserve">ซีอิ้วขาว สูตร 1 ตรา เด็กสมบูรณ์/ง่วนเชียง บรรจุขวดแก้ว ปริมาณ 700 มล./ขวด </t>
  </si>
  <si>
    <t xml:space="preserve">ซีอิ้วขาว สูตรลดโซเดียม 40% ตรา Good Life/โรซา/เด็กสมบูรณ์ ปริมาณ 200 มล./ขวด </t>
  </si>
  <si>
    <t>ซีอิ้วดำ สูตร 5 ฉลากส้ม ตรา เด็กอ้วน/เด็กสมบูรณ์/ง่วนเชียง บรรจุขวดพลาสติก ปริมาณ 940 กรัม/ขวด</t>
  </si>
  <si>
    <t>ซอสมะเขือเทศ ตรา โรซ่า/ไฮซ์ บรรจุซองละ 10 กรัม จำนวน 100 ซอง/แพ็ค</t>
  </si>
  <si>
    <t>ซ้อสพริก ตรา โรซ่า/ไฮซ์ บรรจุซองละ 10 กรัม จำนวน 100 ซอง/แพ็ค</t>
  </si>
  <si>
    <t>ซอสถั่วเหลือง ฝาเขียว ตราภูเขาทอง หรือแม็กกี้ บรรจุขวดแก้วหรือขวดพลาสติก ปริมาณ 600-680 มล./ขวด</t>
  </si>
  <si>
    <t>นมสดขาดมันเนยสเตอริไลซ์ 0% Fat บรรจุกระป๋อง ปริมาณ 140 มล./กระป๋อง (12 กระป๋อง/แพ็ค)</t>
  </si>
  <si>
    <t>นมถั่วเหลืองออร์แกนิคส์ พร้อมชง ตรา Early Me/Gold Cup ปริมาณ 25-30 กรัม/ซอง (1 ลัง/300 ซอง)</t>
  </si>
  <si>
    <t>ซอสหอยนางรม ตราแม่ครัว/แม้กกี้ บรรจุขวดแก้วหรือขวดพลาสติก ปริมาณ 600-740 กรัม/ขวด</t>
  </si>
  <si>
    <t>ซ้อสโชยุญี่ปุ่น ตรา ทาคูมิ บรรจุขวดพลาสติก ปริมาณ 1,000 มล./ขวด</t>
  </si>
  <si>
    <t>น้ำปลาแท้ ตรา ปลาหมึก/ทิพรส/คนแบกกุ้ง ชนิดขวดพลาสติก ปริมาณ 700 มล./ขวด</t>
  </si>
  <si>
    <t xml:space="preserve">น้ำปลา สูตรลดโซเดียม ตรา Good Life ปริมาณ 200 มล./ขวด </t>
  </si>
  <si>
    <t>น้ำมันถั่วเหลืองแท้ 100% ตรา กุ๊ก/องุ่น บรรจุขวดพลาสติก ขนาด 1 ลิตร/ขวด (12 ขวด/โหล)</t>
  </si>
  <si>
    <t>น้ำมันงาแท้ 100% บรรจุขวดแก้ว ตรา ลีกุมกี่/ซันซอส ปริมาณ 200 มล./ขวด</t>
  </si>
  <si>
    <t>น้ำจิ้มป๊วยแท้ ตรา อสร./เด็กสมบูรณ์ บรรจุขวดแก้วพรือพลาสติก ปริมาณ 330-365 กรัม/ขวด</t>
  </si>
  <si>
    <t>น้ำจิ้มสุกี้ยากี้เด็ก สูตรกวางตุ้ง ไม่ใส่พริก ตรา พันท้ายนรสิงห์ บรรจุขวดแก้ว ปริมาณ 215 มล./ขวด</t>
  </si>
  <si>
    <t>น้ำจิ้มไก่ ตรา แม่ประนอม/เด็กสบบูรณ์ บรรจุขวดแก้ว ปริมาณ 370-390 กรัม/ขวด</t>
  </si>
  <si>
    <t>น้ำส้มสายชูกลั่น 5% ตรา คิวพี/อสร./ทิพรส บรรจุขวดพลาสติก ปริมาณ 700 มล./ขวด</t>
  </si>
  <si>
    <t>น้ำหวานเข้มข้น กลิ่นสละ, กลิ่นครีมโซดา ตรา เฮลซ์บลูบอย บรรจุขวดแก้ว ปริมาณ 710 มล./ขวด</t>
  </si>
  <si>
    <t>น้ำผักผลไม้ 40% ตรา ยูนิฟ หรือ ชบา บรรจุกล่อง UHT ปริมาณ 180 มล./กล่อง (36 กล่อง/ลัง)</t>
  </si>
  <si>
    <t>น้ำผลไม้ หรือผักผลไม้รวม 100% ตรา ทิปโก้ซุปเปอร์คิดส์ บรรจุกล่อง UHT ปริมาณ 110 มล./กล่อง (36 กล่อง/ลัง)</t>
  </si>
  <si>
    <t>เครื่องดื่มรสช็อคโกแลตมอลต์ UHT สูตรหวานน้อยปริมาณ 180 มล./กล่อง (48 กล่อง/ลัง)</t>
  </si>
  <si>
    <t>โอวัลติน/ไมโล 3 in 1 ชนิดผง พร้อมชง ปริมาณ 18-22 กรัม/ซอง (24 ซอง/แพ็ค)</t>
  </si>
  <si>
    <t>เครื่องดื่มธัญพืช พร้อมชง สูตรใยอาหารสูง น้ำตาลน้อยกว่า 50% ปริมาณ 18 กรัม/ซอง (14 ซอง/แพ็ค)</t>
  </si>
  <si>
    <t>น้ำมันรำข้าวแท้ 100% ตรา คิง บรรจุขวดพลาสติก ขนาด 5 ลิตร/ขวด (4 ขวด/ลัง)</t>
  </si>
  <si>
    <t>น้ำตาลทรายสีรำ ตรา ช้อน/วังขนาย/ลิน ปริมาณ 1,000 กรัม/ถุง (25 ก.ก./กระสอบ)</t>
  </si>
  <si>
    <t>นมพร่องมันเนย ตรา ไทยเดนมาร์ค/โฟร์โมสต์ ปริมาณ 180-200 มล./กล่อง (36 กล่อง/ลัง)</t>
  </si>
  <si>
    <t>เนยสดชนิดเค็ม ตรา ออร์คิด/อิมพีเรียล ชนิดก้อนน้ำหนัก 10 กรัม (100 ก้อน/กล่อง)</t>
  </si>
  <si>
    <t xml:space="preserve">น้ำนมข้าวยาคู ตรา V-fit สูตรไม่เติมน้ำตาล/สูตรดั้งเดิม ปริมาณ 200 มล./กล่อง (24 กล่อง/ลัง) </t>
  </si>
  <si>
    <t>8910-008-0007</t>
  </si>
  <si>
    <t>8910-008-0008</t>
  </si>
  <si>
    <t>8910-008-0009</t>
  </si>
  <si>
    <t>8910-008-0010</t>
  </si>
  <si>
    <t>8910-008-0011</t>
  </si>
  <si>
    <t>ลูกเกดดำอบแห้ง ตรา ลิโก้/ซันเมต ปริมาณ 250 กรัม /กล่อง</t>
  </si>
  <si>
    <t>ผงพะโล้ ตรา รสดี/โลโบ้ บรรจุซองปิดสนิท ปริมาณ 60-65 กรัม/ซอง</t>
  </si>
  <si>
    <t>ผงหมักหมูแดง ตรา รสดี/แม่พลอย หรือ โลโบ้ บรรจุซองปิดสนิท ปริมาณ 80-100 กรัม/ซอง</t>
  </si>
  <si>
    <t>Fest ถ้วยกระดาษลายไก่ ขนาด 850 มล.พร้อมฝาปิด จำนวน 500 ชิ้น/ลัง รหัส PL003+A005</t>
  </si>
  <si>
    <t>Fest ถ้วยกระดาษลายไก่ ขนาด 260 มล.พร้อมฝาปิด จำนวน 1,000 ใบ/ลัง รหัส PL006+A007</t>
  </si>
  <si>
    <t>กุ้งแห้งเนื้อ ไม่ติดเปลือก ขนาดกลาง คุณภาพดี สะอาด ไม่ย้อมสี ไม่มีวัสดุปลอมปน แห้งสนิท ไม่มีกลิ่นอับ</t>
  </si>
  <si>
    <t xml:space="preserve">เม็ดมะม่วงหิมพานต์เม็ดเต็มสมบูรณ์ เกรด B อบเกลือ บรรจุถุงปิดสนิท 500 กรัม/ถุง </t>
  </si>
  <si>
    <t xml:space="preserve">กระเทียมดอง คุณภาพดี หัวใหญ่ น้ำหนักรวมเนื้อและน้ำ บรรจุถุงปิดสนิท ปริมาณ 500 กรัม/ถุง </t>
  </si>
  <si>
    <t>เห็ดหอมแห้ง คุณภาพดี ดอกขนาดกลาง  ตราเอโร่/ปลาทอง บรรจุถุงปิดสนิท ปริมาณ 500 กรัม/ถุง</t>
  </si>
  <si>
    <t xml:space="preserve">ผักรวมแช่แข็ง (แครอท, ถั่วลันเตา, ข้าวโพด) ตรา เอโร หรือ เดลิแฟรช บรรจุถุงปิดสนิท น้ำหนัก 1,000 กรัม/ถุง </t>
  </si>
  <si>
    <t>เด็กซ์ติน (Malto Dextrin) DE 10-12% บรรจุถุงปิดสนิท ปริมาณ 25 ก.ก/กระสอบ.</t>
  </si>
  <si>
    <t>แป้งมันจากมันสำปะหลังแท้ ตรา ปลามังกร/ปลาไทย 5 ดาว บรรจุถุงปิดสนิท ปริมาณ 400-500 กรัม/ถุง</t>
  </si>
  <si>
    <t>แป้งข้าวโพดแท้ ตรา คนอร์ บรรจุถุงปิดสนิท ปริมาณ 700 กรัม/ถุง</t>
  </si>
  <si>
    <t>แป้งทอดกรอบ ตรา ยูเอฟเอ็ม/ครัววังทิพย์ บรรจุถุงปิดสนิท ปริมาณ 1,000 กรัม/ถุง</t>
  </si>
  <si>
    <t>เกล็ดขนมปัง ตรา ฟาร์มเฮ้าส์/เซฟแพ็ค หรือครัววังทิพย์ ชนิดขาว เกล็ดเล็ก บรรจุ 1,000 กรัม/ถุง</t>
  </si>
  <si>
    <t>ก๋วยเตี๋ยวเส้นใหญ่ คุณภาพดี สดใหม่ ไม่มีกลิ่นหืน ไม่ขึ้นรา บรรจุถุงปิดสนิท ปริมาณ 1,000 กรัม/ห่อ</t>
  </si>
  <si>
    <t>ก๋วยเตี๋ยวเส้นเล็ก คุณภาพดี สดใหม่ ไม่มีกลิ่นหืน ไม่ชื้น ไม่ขึ้นรา บรรจุถุงปิดสนิท ปริมาณ 1,000 กรัม/ห่อ</t>
  </si>
  <si>
    <t>เส้นเซี่ยงไฮ้สด สีขาวใส คุณภาพดี สดใหม่ บรรจุถุงปิดสนิท ปริมาณ 500 กรัม/ถุง</t>
  </si>
  <si>
    <t>เส้นหมี่อบแห้ง ตราไวไว บรรจุถุงปิดสนิท ปริมาณ 500 กรัม/ห่อ</t>
  </si>
  <si>
    <t>วุ้นเส้นอบแห้ง ตรา ต้นสน/เกษตร หรือสายฝน บรรจุถุงปิดสนิท ปริมาณ 500 กรัม/ถุง</t>
  </si>
  <si>
    <t>เส้นก๋วยจั๊บแห้ง คุณภาพดี ไม่มีกลิ่นหืน ไม่แตก ไม่ขึ้นรา บรรจุถุงพลาสติกปิดสนิท ปริมาณ 1,000 กรัม/ถุง</t>
  </si>
  <si>
    <t>แป้งเกี๊ยว คุณภาพดี สดใหม่ แห้ง ไม่มีกลิ่นหืน ไม่มีรา บรรจุถุงพลาสติกปิดสนิท ปริมาณ 500 กรัม/ห่อ</t>
  </si>
  <si>
    <t>แป้งปอเปี๊ยะสด คุณภาพดี สดใหม่ ไม่ชื้น ไม่มีกลิ่นเหม็นเปรี้ยว บรรจุถุงพลาสติกปิดสนิท ปริมาณ 500 กรัม/ถุง</t>
  </si>
  <si>
    <t>โปรตีนเกษตรผลิตจากถั่วเหลืองแท้ ชิ้นกลมเล็ก (เบอร์ 5) ตรา ฟู้ดเทค/โยตา บรรจุถุงปิดสนิท 1,000 กรัม/ถุง</t>
  </si>
  <si>
    <t>บะหมี่ไข่ พิเศษอย่างดี เส้นกลม สดใหม่ สีธรรมชาติ บรรจุถุงปิดสนิท ปริมาณ 500 กรัม/ถุง (10 ก้อน)</t>
  </si>
  <si>
    <t>มักกะโรนีอบแห้ง ชนิดข้องอ หรือข้อสั้น ตรา เบสท์ฟู้ด/คาสิโน บรรจุถุงปิดสนิท ปริมาณ 450-500 กรัม/ห่อ</t>
  </si>
  <si>
    <t>ข้าวโจ๊กหอมมะลิกึ่งสำเร็จรูป บรรจุถุงปิดสนิท ปริมาณ 1,000 กรัม/ถุง (6 ถุง/1 หีบ)</t>
  </si>
  <si>
    <t>ขนมปังครีมแครกเกอร์ชนิดจืด ตรา HUP SENG ชนิดซอง 15 กรัม จำนวน 16 ซอง/ห่อ (240 กรัม)</t>
  </si>
  <si>
    <t>ขนมปังกรอบชนิดแผ่น ตรา HWA TAI LUXURY บรรจุซองในกล่อง ปริมาณ 148 กรัม/กล่อง</t>
  </si>
  <si>
    <t>เต้าหู้พวงทอด ใหม่ สะอาด ไม่มีกลิ่นหืน ไม่ขึ้นรา ไม่อมน้ำมัน</t>
  </si>
  <si>
    <t xml:space="preserve">ฟองเต้าหู้แห้ง ผลิตจากถั่วเหลือง 100% บรรจุถุงปิดสนิท ปริมาณ 450-500 กรัม/ถุง </t>
  </si>
  <si>
    <t>น้ำตาลมะพร้าวแท้ แบบนิ่ม ตราผึ้ง/กุหลาบแดง บรรจุถุงพลาสติกปิดสนิท ปริมาณ 1,000 กรัม/ถุง</t>
  </si>
  <si>
    <t>แยมชนิดต่างๆ ตรา เบสท์ฟู้ด/อิมพีเรียล ขนาด 15 กรัม (100 ถ้วย/กล่อง)</t>
  </si>
  <si>
    <t>น้ำมะขามเปียกแท้เข้มข้น พร้อมปรุง บรรจุขวดพลาสติก ปริมาณ 700 มล./ขวด</t>
  </si>
  <si>
    <t>น้ำพริกแกงเผ็ดสำเร็จรูป คุณภาพดี สีธรรมชาติ ตราแม่พลอย/น้ำใจ บรรจุงถุงปิดสนิท 500 กรัม/ถุง</t>
  </si>
  <si>
    <t xml:space="preserve">กะทิธัญพืช ตรา 4 Care Tastifit/Good Life ปริมาณ 1,000 มล./กล่อง </t>
  </si>
  <si>
    <t>เส้นสปาเก็ตตี้ เบอร์ 3 บรรจุถุงปิดสนิท ปริมาณ 500 กรัม/แพ็ค</t>
  </si>
  <si>
    <t xml:space="preserve">ซุปข้าวโพด ตรา มาลี/UFC บรรจุกระป๋อง ขนาด 565 กรัม รับรองมาตรฐานการผลิต ไม่หมดอายุ </t>
  </si>
  <si>
    <t>ซุปครีมรสผักโขมกึ่งสำเร็จรูป ชนิดบรรจุซอง น้ำหนัก 22 กรัม/ซอง (1 กล่อง/3 ซอง)</t>
  </si>
  <si>
    <t>ซุปครีมรสไก่กึ่งสำเร็จรูป ชนิดบรรจุซอง น้ำหนัก 22 กรัม/ซอง (1 กล่อง/3 ซอง)</t>
  </si>
  <si>
    <t>ซุปฟักทองกึ่งสำเร็จรูป ชนิดบรรจุซอง น้ำหนัก 22 กรัม/ซอง (1 กล่อง/3ซอง)</t>
  </si>
  <si>
    <t>ซ้อสถั่วเหลืองเหยาะหรือจิ้ม ชนิดบรรจุซองละ 5 กรัม จำนวน 50 ซอง/แพ็ค</t>
  </si>
  <si>
    <t>อาหารสำเร็จรูปจานเดียวพร้อมรับประทาน และอาหารอิสลาม</t>
  </si>
  <si>
    <t>ข้าวผัดชนิดต่างๆปรุงสำเร็จบรรจุกล่องแช่เย็น หรือแช่แข็ง พร้อมอุ่นรับประทาน ปริมาณ 230-260 กรัม/กล่อง</t>
  </si>
  <si>
    <t>ก๋วยเตี๋ยวชนิดต่างๆปรุงสำเร็จบรรจุกล่องแช่เย็น หรือแช่แข็ง พร้อมอุ่นรับประทาน ปริมาณ 230-260 กรัม/กล่อง</t>
  </si>
  <si>
    <t>สปาเก็ตตี้ ปรุงสำเร็จบรรจุกล่องประเภทแช่แข็งหรือแช่เย็น พร้อมอุ่นรับประทาน ปริมาณ 220-260 กรัม/กล่อง</t>
  </si>
  <si>
    <t>มักกะโรนี ปรุงสำเร็จบรรจุกล่องประเภทแช่แข็งหรือแช่เย็น พร้อมอุ่นรับประทาน ปริมาณ 225 กรัม/กล่อง</t>
  </si>
  <si>
    <t>ข้าวต้มหมู/ไก่/ปลา ปรุงสำเร็จ บรรจุกล่องแช่เย็น หรือแช่แข็ง พร้อมอุ่นรับประทาน ปริมาณ 340-370 กรัม/กล่อง</t>
  </si>
  <si>
    <t>โจ๊กหมู ปรุงสำเร็จบรรจุกล่องแช่เย็น หรือแช่แข็ง พร้อมอุ่นรับประทาน ปริมาณ 250 กรัม/กล่อง</t>
  </si>
  <si>
    <t xml:space="preserve">อาหารจานเดียวประเภทก๋วยเตี๋ยวชนิดแห้งหรือน้ำปรุงสุกใหม่ สะอาด ปลอดภัย จากร้านอาหารมาตรฐาน </t>
  </si>
  <si>
    <t>อาหารจานเดียวอิสลาม ประเภทข้าว จากร้านรับรองมาตรฐานอาหารฮาลาล (ใส่กล่องย่อยสลายง่าย)</t>
  </si>
  <si>
    <t>หมูยอคุณภาพดี ตรา หมูดี, บ้านไผ่ และ ปึงหงี่เชียง น้ำหนัก 350-450 กรัม/แท่ง</t>
  </si>
  <si>
    <t xml:space="preserve">มะนาวแป้น ผลกลมแป้น ผิวเกลี้ยงเรียบเป็นมัน สีเขียว เปลือกบาง เบอร์ 4 น้ำหนัก 35-38 กรัม/ผล  </t>
  </si>
  <si>
    <t>เห็ดเข็มทอง ต้นอ่อน สดใหม่ ดอกและก้านดอกสีขาว ไม่ช้ำ บรรจุห่อปิดสนิท น้ำหนัก 500 กรัม/ถุง</t>
  </si>
  <si>
    <t>องุ่นแดงไร้เมล็ด รสหวาน ลูกโตเรียวยาวเป็นพวง ก้านสีเขียวสด ไม่หลุดร่วง ไม่ช้ำ ไม่เน่า</t>
  </si>
  <si>
    <t>เวเฟอร์/คุ้กกี้ รสต่างๆ จำนวน 5-6 ชิ้น/ซอง น้ำหนัก 29-35 กรัม/ซอง ระบุวันผลิตและหมดอายุ</t>
  </si>
  <si>
    <t>ทองม้วน/ขนมปังอบกรอบชนิดไม่มีไส้ บรรจุปี๊ป น้ำหนัก 1,800-2,000 กรัม/ปี๊บ</t>
  </si>
  <si>
    <t>พริกไทยขาวป่น ตรา มือที่ 1 บรรจุถุงปิดสนิทปริมาณ 500 กรัม/ถุง</t>
  </si>
  <si>
    <t>ซอสมะเขือเทศ ตราโร่ซ่า/ไฮซ์/ภูเขาทอง บรรจุขวดแก้ว หรือขวดพลาสติกชนิดบีบ ปริมาณ 550-600 กรัม/ขวด</t>
  </si>
  <si>
    <t>ของหวานปรุงสำเร็จบรรจุภาชนะปิดสนิทชนิดถุงหรือถ้วย แช่เย็น พร้อมช้อน พร้อมรับประทาน</t>
  </si>
  <si>
    <t>อาหารตามสั่ง อาหารจานเดียว หรือข้าวราดแกง ปรุงสุกใหม่ สะอาด ปลอดภัย (ใส่กล่องย่อยสลายง่ายพร้อมช้อนส้อม)</t>
  </si>
  <si>
    <t>ก้อน</t>
  </si>
  <si>
    <t xml:space="preserve">มีฝาพลาสติกครอบ และมีใบรับรองมาตรฐานความปลอดภัยจากฟาร์มผลิต หรือแหล่งจำหน่าย เช่น Q/GMP/HACCP และอื่นๆ </t>
  </si>
  <si>
    <t>ใบกุยช่ายขาว ลำต้นและใบสีขาวสด ไม่เหี่ยว ไม่ช้ำ ไม่เน่า ลำต้นยาวไม่เกิน 10-12 นิ้ว</t>
  </si>
  <si>
    <r>
      <rPr>
        <b/>
        <u/>
        <sz val="16"/>
        <rFont val="TH SarabunPSK"/>
        <family val="2"/>
      </rPr>
      <t>ประเภทเบเกอรี</t>
    </r>
    <r>
      <rPr>
        <b/>
        <sz val="16"/>
        <rFont val="TH SarabunPSK"/>
        <family val="2"/>
      </rPr>
      <t xml:space="preserve"> </t>
    </r>
    <r>
      <rPr>
        <sz val="16"/>
        <rFont val="TH SarabunPSK"/>
        <family val="2"/>
      </rPr>
      <t xml:space="preserve"> </t>
    </r>
    <r>
      <rPr>
        <sz val="15"/>
        <rFont val="TH SarabunPSK"/>
        <family val="2"/>
      </rPr>
      <t xml:space="preserve">สดใหม่ สะอาด คุณภาพดี ระบุแหล่งผลิต วันผลิตและหมดอายุ และขนมไทย สดใหม่ รสหวานน้อย มันน้อย เค็มน้อย บรรจุในกล่องเบเกอรีใสปิดฝา ขนาด 8.5X8.5 สูง 4 ซ.ม. </t>
    </r>
  </si>
  <si>
    <r>
      <t>หมวด ข. ไข่ไก่/ไข่เป็ด</t>
    </r>
    <r>
      <rPr>
        <sz val="15.4"/>
        <rFont val="TH SarabunPSK"/>
        <family val="2"/>
      </rPr>
      <t xml:space="preserve">  สะอาด สดใหม่ ไม่มีเศษวัสดุ สิ่งสกปรกปนเปื้อน เช่น ขน, มูลสัตว์, คราบเลือด หรือ เศษดิน ไม่บุบ ไม่แตก บรรจุในแผงกระดาษ ระบุเบอร์ 3 ชัดเจนตามขนาดที่กำหนด </t>
    </r>
  </si>
  <si>
    <r>
      <t xml:space="preserve">หน่อไม้ฝรั่ง </t>
    </r>
    <r>
      <rPr>
        <sz val="15"/>
        <rFont val="TH SarabunPSK"/>
        <family val="2"/>
      </rPr>
      <t>ลำต้นอวบ สีเขียวอ่อน ส่วนของยอดต้องมีสีเขียวสด ยาวประมาณ 8- 10 นิ้ว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</si>
</sst>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-* #,##0_-;\-* #,##0_-;_-* &quot;-&quot;??_-;_-@_-"/>
  </numFmts>
  <fonts count="26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i/>
      <u/>
      <sz val="16"/>
      <name val="TH SarabunPSK"/>
      <family val="2"/>
    </font>
    <font>
      <sz val="14"/>
      <name val="TH SarabunPSK"/>
      <family val="2"/>
    </font>
    <font>
      <sz val="16"/>
      <color indexed="10"/>
      <name val="TH SarabunPSK"/>
      <family val="2"/>
    </font>
    <font>
      <sz val="15"/>
      <name val="TH SarabunPSK"/>
      <family val="2"/>
    </font>
    <font>
      <i/>
      <sz val="16"/>
      <name val="TH SarabunPSK"/>
      <family val="2"/>
    </font>
    <font>
      <b/>
      <sz val="17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name val="TH SarabunPSK"/>
      <family val="2"/>
    </font>
    <font>
      <u/>
      <sz val="16"/>
      <name val="TH SarabunPSK"/>
      <family val="2"/>
    </font>
    <font>
      <b/>
      <sz val="12"/>
      <color theme="0"/>
      <name val="Tahoma"/>
      <family val="2"/>
      <scheme val="minor"/>
    </font>
    <font>
      <b/>
      <sz val="14"/>
      <name val="TH SarabunPSK"/>
      <family val="2"/>
    </font>
    <font>
      <sz val="13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 New"/>
      <family val="2"/>
    </font>
    <font>
      <b/>
      <sz val="15.4"/>
      <name val="TH SarabunPSK"/>
      <family val="2"/>
    </font>
    <font>
      <sz val="15.4"/>
      <name val="TH SarabunPSK"/>
      <family val="2"/>
    </font>
    <font>
      <b/>
      <sz val="18"/>
      <name val="TH SarabunPSK"/>
      <family val="2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20" fillId="0" borderId="0" applyFont="0" applyFill="0" applyBorder="0" applyAlignment="0" applyProtection="0"/>
  </cellStyleXfs>
  <cellXfs count="236">
    <xf numFmtId="0" fontId="0" fillId="0" borderId="0" xfId="0"/>
    <xf numFmtId="0" fontId="3" fillId="0" borderId="1" xfId="3" applyFont="1" applyBorder="1" applyAlignment="1">
      <alignment horizontal="center"/>
    </xf>
    <xf numFmtId="0" fontId="3" fillId="0" borderId="2" xfId="3" applyFont="1" applyBorder="1" applyAlignment="1">
      <alignment horizontal="center"/>
    </xf>
    <xf numFmtId="187" fontId="4" fillId="0" borderId="1" xfId="2" applyNumberFormat="1" applyFont="1" applyBorder="1"/>
    <xf numFmtId="187" fontId="4" fillId="0" borderId="1" xfId="2" applyNumberFormat="1" applyFont="1" applyBorder="1" applyAlignment="1">
      <alignment vertical="center"/>
    </xf>
    <xf numFmtId="0" fontId="4" fillId="0" borderId="4" xfId="3" applyFont="1" applyBorder="1" applyAlignment="1">
      <alignment vertical="center"/>
    </xf>
    <xf numFmtId="187" fontId="4" fillId="0" borderId="5" xfId="2" applyNumberFormat="1" applyFont="1" applyBorder="1" applyAlignment="1">
      <alignment vertical="center"/>
    </xf>
    <xf numFmtId="3" fontId="4" fillId="0" borderId="4" xfId="3" applyNumberFormat="1" applyFont="1" applyBorder="1" applyAlignment="1">
      <alignment vertical="center"/>
    </xf>
    <xf numFmtId="0" fontId="4" fillId="0" borderId="1" xfId="3" applyFont="1" applyFill="1" applyBorder="1" applyAlignment="1">
      <alignment vertical="center"/>
    </xf>
    <xf numFmtId="0" fontId="4" fillId="0" borderId="1" xfId="3" applyFont="1" applyFill="1" applyBorder="1" applyAlignment="1">
      <alignment horizontal="center" vertical="center"/>
    </xf>
    <xf numFmtId="0" fontId="11" fillId="0" borderId="7" xfId="0" applyFont="1" applyBorder="1" applyAlignment="1"/>
    <xf numFmtId="0" fontId="4" fillId="0" borderId="5" xfId="3" applyFont="1" applyBorder="1" applyAlignment="1">
      <alignment horizontal="center" vertical="center"/>
    </xf>
    <xf numFmtId="0" fontId="3" fillId="0" borderId="1" xfId="3" applyFont="1" applyBorder="1"/>
    <xf numFmtId="0" fontId="6" fillId="0" borderId="1" xfId="3" applyFont="1" applyBorder="1"/>
    <xf numFmtId="43" fontId="4" fillId="0" borderId="1" xfId="2" applyFont="1" applyBorder="1"/>
    <xf numFmtId="0" fontId="3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left" vertical="center"/>
    </xf>
    <xf numFmtId="187" fontId="4" fillId="0" borderId="1" xfId="2" applyNumberFormat="1" applyFont="1" applyBorder="1" applyAlignment="1">
      <alignment horizontal="center" vertical="center"/>
    </xf>
    <xf numFmtId="0" fontId="6" fillId="0" borderId="5" xfId="3" applyFont="1" applyBorder="1"/>
    <xf numFmtId="0" fontId="6" fillId="0" borderId="4" xfId="3" applyFont="1" applyBorder="1"/>
    <xf numFmtId="0" fontId="3" fillId="0" borderId="2" xfId="3" applyFont="1" applyBorder="1" applyAlignment="1">
      <alignment horizontal="center" vertical="center"/>
    </xf>
    <xf numFmtId="0" fontId="5" fillId="0" borderId="1" xfId="3" applyFont="1" applyBorder="1" applyAlignment="1">
      <alignment horizontal="left" vertical="center"/>
    </xf>
    <xf numFmtId="0" fontId="6" fillId="0" borderId="1" xfId="3" applyFont="1" applyBorder="1" applyAlignment="1">
      <alignment vertical="center"/>
    </xf>
    <xf numFmtId="43" fontId="4" fillId="0" borderId="4" xfId="2" applyFont="1" applyBorder="1" applyAlignment="1">
      <alignment vertical="center"/>
    </xf>
    <xf numFmtId="0" fontId="4" fillId="0" borderId="1" xfId="3" applyFont="1" applyBorder="1" applyAlignment="1">
      <alignment horizontal="right" vertical="center"/>
    </xf>
    <xf numFmtId="0" fontId="5" fillId="0" borderId="1" xfId="3" applyFont="1" applyBorder="1" applyAlignment="1">
      <alignment vertical="center"/>
    </xf>
    <xf numFmtId="0" fontId="4" fillId="0" borderId="4" xfId="3" applyFont="1" applyBorder="1" applyAlignment="1">
      <alignment horizontal="center" vertical="center"/>
    </xf>
    <xf numFmtId="3" fontId="4" fillId="0" borderId="1" xfId="3" applyNumberFormat="1" applyFont="1" applyBorder="1" applyAlignment="1">
      <alignment vertical="center"/>
    </xf>
    <xf numFmtId="0" fontId="3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vertical="center"/>
    </xf>
    <xf numFmtId="3" fontId="4" fillId="0" borderId="1" xfId="3" applyNumberFormat="1" applyFont="1" applyBorder="1" applyAlignment="1">
      <alignment horizontal="right" vertical="center"/>
    </xf>
    <xf numFmtId="43" fontId="4" fillId="0" borderId="1" xfId="2" applyFont="1" applyBorder="1" applyAlignment="1">
      <alignment vertical="center"/>
    </xf>
    <xf numFmtId="0" fontId="4" fillId="0" borderId="1" xfId="3" applyFont="1" applyBorder="1"/>
    <xf numFmtId="0" fontId="4" fillId="0" borderId="1" xfId="3" applyFont="1" applyBorder="1" applyAlignment="1">
      <alignment horizontal="center"/>
    </xf>
    <xf numFmtId="0" fontId="4" fillId="0" borderId="1" xfId="3" applyFont="1" applyBorder="1" applyAlignment="1"/>
    <xf numFmtId="187" fontId="4" fillId="0" borderId="11" xfId="2" applyNumberFormat="1" applyFont="1" applyBorder="1" applyAlignment="1">
      <alignment horizontal="center" vertical="center"/>
    </xf>
    <xf numFmtId="44" fontId="0" fillId="0" borderId="0" xfId="0" applyNumberFormat="1"/>
    <xf numFmtId="0" fontId="4" fillId="0" borderId="8" xfId="3" applyFont="1" applyBorder="1" applyAlignment="1">
      <alignment horizontal="left" vertical="center"/>
    </xf>
    <xf numFmtId="0" fontId="12" fillId="0" borderId="0" xfId="0" applyFont="1"/>
    <xf numFmtId="0" fontId="12" fillId="0" borderId="0" xfId="0" applyFont="1" applyBorder="1"/>
    <xf numFmtId="0" fontId="4" fillId="0" borderId="1" xfId="3" applyFont="1" applyFill="1" applyBorder="1" applyAlignment="1">
      <alignment horizontal="left" vertical="center"/>
    </xf>
    <xf numFmtId="0" fontId="12" fillId="0" borderId="1" xfId="0" applyFont="1" applyBorder="1"/>
    <xf numFmtId="0" fontId="14" fillId="0" borderId="1" xfId="0" applyFont="1" applyBorder="1" applyAlignment="1">
      <alignment horizontal="right" vertical="center"/>
    </xf>
    <xf numFmtId="187" fontId="4" fillId="0" borderId="10" xfId="2" applyNumberFormat="1" applyFont="1" applyBorder="1" applyAlignment="1">
      <alignment vertical="center"/>
    </xf>
    <xf numFmtId="0" fontId="4" fillId="0" borderId="4" xfId="3" applyFont="1" applyFill="1" applyBorder="1" applyAlignment="1">
      <alignment horizontal="center" vertical="center"/>
    </xf>
    <xf numFmtId="0" fontId="4" fillId="0" borderId="0" xfId="3" applyFont="1" applyBorder="1" applyAlignment="1">
      <alignment horizontal="center" vertical="center"/>
    </xf>
    <xf numFmtId="0" fontId="4" fillId="0" borderId="0" xfId="3" applyFont="1" applyBorder="1" applyAlignment="1">
      <alignment vertical="center"/>
    </xf>
    <xf numFmtId="0" fontId="4" fillId="0" borderId="0" xfId="3" applyFont="1" applyBorder="1" applyAlignment="1">
      <alignment horizontal="right" vertical="center"/>
    </xf>
    <xf numFmtId="43" fontId="3" fillId="0" borderId="1" xfId="2" applyFont="1" applyBorder="1" applyAlignment="1">
      <alignment horizontal="right" vertical="center"/>
    </xf>
    <xf numFmtId="3" fontId="4" fillId="0" borderId="1" xfId="3" applyNumberFormat="1" applyFont="1" applyBorder="1" applyAlignment="1">
      <alignment horizontal="center"/>
    </xf>
    <xf numFmtId="0" fontId="15" fillId="0" borderId="1" xfId="3" applyFont="1" applyBorder="1"/>
    <xf numFmtId="0" fontId="15" fillId="0" borderId="4" xfId="3" applyFont="1" applyBorder="1"/>
    <xf numFmtId="0" fontId="4" fillId="0" borderId="0" xfId="3" applyFont="1" applyBorder="1" applyAlignment="1">
      <alignment horizontal="left" vertical="center"/>
    </xf>
    <xf numFmtId="187" fontId="3" fillId="0" borderId="1" xfId="2" applyNumberFormat="1" applyFont="1" applyBorder="1" applyAlignment="1">
      <alignment horizontal="right" vertical="center"/>
    </xf>
    <xf numFmtId="187" fontId="4" fillId="0" borderId="0" xfId="2" applyNumberFormat="1" applyFont="1" applyBorder="1" applyAlignment="1">
      <alignment horizontal="right" vertical="center"/>
    </xf>
    <xf numFmtId="43" fontId="4" fillId="0" borderId="0" xfId="2" applyFont="1" applyBorder="1" applyAlignment="1">
      <alignment vertical="center"/>
    </xf>
    <xf numFmtId="0" fontId="3" fillId="0" borderId="0" xfId="3" applyFont="1" applyBorder="1" applyAlignment="1">
      <alignment horizontal="center" vertical="center"/>
    </xf>
    <xf numFmtId="0" fontId="4" fillId="0" borderId="0" xfId="3" applyFont="1" applyFill="1" applyBorder="1" applyAlignment="1">
      <alignment vertical="center"/>
    </xf>
    <xf numFmtId="3" fontId="4" fillId="0" borderId="0" xfId="3" applyNumberFormat="1" applyFont="1" applyBorder="1" applyAlignment="1">
      <alignment vertical="center"/>
    </xf>
    <xf numFmtId="0" fontId="4" fillId="0" borderId="0" xfId="3" applyFont="1" applyFill="1" applyBorder="1" applyAlignment="1">
      <alignment horizontal="center" vertical="center"/>
    </xf>
    <xf numFmtId="0" fontId="4" fillId="0" borderId="5" xfId="3" applyFont="1" applyFill="1" applyBorder="1" applyAlignment="1">
      <alignment horizontal="center" vertical="center"/>
    </xf>
    <xf numFmtId="0" fontId="4" fillId="0" borderId="5" xfId="3" applyFont="1" applyFill="1" applyBorder="1" applyAlignment="1">
      <alignment vertical="center"/>
    </xf>
    <xf numFmtId="0" fontId="4" fillId="0" borderId="3" xfId="3" applyFont="1" applyBorder="1" applyAlignment="1">
      <alignment horizontal="center" vertical="center"/>
    </xf>
    <xf numFmtId="187" fontId="4" fillId="0" borderId="0" xfId="2" applyNumberFormat="1" applyFont="1" applyBorder="1" applyAlignment="1">
      <alignment vertical="center"/>
    </xf>
    <xf numFmtId="43" fontId="3" fillId="0" borderId="1" xfId="2" applyFont="1" applyBorder="1" applyAlignment="1">
      <alignment horizontal="center" vertical="center"/>
    </xf>
    <xf numFmtId="43" fontId="3" fillId="0" borderId="1" xfId="2" applyFont="1" applyBorder="1" applyAlignment="1">
      <alignment horizontal="center"/>
    </xf>
    <xf numFmtId="43" fontId="17" fillId="2" borderId="0" xfId="0" applyNumberFormat="1" applyFont="1" applyFill="1"/>
    <xf numFmtId="0" fontId="15" fillId="0" borderId="0" xfId="3" applyFont="1" applyBorder="1"/>
    <xf numFmtId="0" fontId="4" fillId="0" borderId="5" xfId="3" applyFont="1" applyFill="1" applyBorder="1" applyAlignment="1">
      <alignment horizontal="left" vertical="center"/>
    </xf>
    <xf numFmtId="0" fontId="5" fillId="0" borderId="4" xfId="3" applyFont="1" applyBorder="1" applyAlignment="1">
      <alignment horizontal="left" vertical="center"/>
    </xf>
    <xf numFmtId="0" fontId="18" fillId="0" borderId="1" xfId="3" applyFont="1" applyBorder="1" applyAlignment="1">
      <alignment horizontal="center" vertical="center"/>
    </xf>
    <xf numFmtId="0" fontId="4" fillId="0" borderId="14" xfId="3" applyFont="1" applyBorder="1" applyAlignment="1">
      <alignment vertical="center"/>
    </xf>
    <xf numFmtId="0" fontId="15" fillId="0" borderId="3" xfId="3" applyFont="1" applyBorder="1" applyAlignment="1"/>
    <xf numFmtId="0" fontId="15" fillId="0" borderId="2" xfId="3" applyFont="1" applyBorder="1" applyAlignment="1"/>
    <xf numFmtId="0" fontId="15" fillId="0" borderId="1" xfId="3" applyFont="1" applyBorder="1" applyAlignment="1"/>
    <xf numFmtId="0" fontId="6" fillId="0" borderId="1" xfId="3" applyFont="1" applyBorder="1" applyAlignment="1">
      <alignment horizontal="left" vertical="center"/>
    </xf>
    <xf numFmtId="0" fontId="0" fillId="0" borderId="1" xfId="0" applyBorder="1"/>
    <xf numFmtId="0" fontId="4" fillId="0" borderId="5" xfId="3" applyFont="1" applyBorder="1" applyAlignment="1">
      <alignment horizontal="left" vertical="center" wrapText="1"/>
    </xf>
    <xf numFmtId="0" fontId="4" fillId="0" borderId="3" xfId="3" applyFont="1" applyBorder="1"/>
    <xf numFmtId="0" fontId="6" fillId="0" borderId="3" xfId="3" applyFont="1" applyBorder="1"/>
    <xf numFmtId="0" fontId="12" fillId="0" borderId="13" xfId="0" applyFont="1" applyBorder="1"/>
    <xf numFmtId="43" fontId="12" fillId="2" borderId="1" xfId="0" applyNumberFormat="1" applyFont="1" applyFill="1" applyBorder="1"/>
    <xf numFmtId="0" fontId="14" fillId="0" borderId="7" xfId="0" applyFont="1" applyBorder="1" applyAlignment="1">
      <alignment horizontal="center"/>
    </xf>
    <xf numFmtId="0" fontId="4" fillId="0" borderId="5" xfId="3" applyFont="1" applyBorder="1"/>
    <xf numFmtId="0" fontId="11" fillId="0" borderId="1" xfId="0" applyFont="1" applyBorder="1" applyAlignment="1">
      <alignment horizontal="center"/>
    </xf>
    <xf numFmtId="0" fontId="0" fillId="0" borderId="10" xfId="0" applyBorder="1"/>
    <xf numFmtId="0" fontId="14" fillId="0" borderId="0" xfId="0" applyFont="1" applyBorder="1" applyAlignment="1">
      <alignment horizontal="center"/>
    </xf>
    <xf numFmtId="0" fontId="3" fillId="0" borderId="7" xfId="3" applyFont="1" applyBorder="1" applyAlignment="1">
      <alignment vertical="center"/>
    </xf>
    <xf numFmtId="0" fontId="16" fillId="0" borderId="3" xfId="3" applyFont="1" applyBorder="1" applyAlignment="1">
      <alignment vertical="center"/>
    </xf>
    <xf numFmtId="0" fontId="16" fillId="0" borderId="2" xfId="3" applyFont="1" applyBorder="1" applyAlignment="1">
      <alignment vertical="center"/>
    </xf>
    <xf numFmtId="0" fontId="16" fillId="0" borderId="8" xfId="3" applyFont="1" applyBorder="1" applyAlignment="1">
      <alignment vertical="center"/>
    </xf>
    <xf numFmtId="0" fontId="8" fillId="0" borderId="1" xfId="3" applyFont="1" applyBorder="1" applyAlignment="1">
      <alignment vertical="center"/>
    </xf>
    <xf numFmtId="0" fontId="3" fillId="0" borderId="0" xfId="3" applyFont="1" applyBorder="1" applyAlignment="1">
      <alignment vertical="center"/>
    </xf>
    <xf numFmtId="0" fontId="3" fillId="0" borderId="1" xfId="3" applyFont="1" applyBorder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6" fillId="0" borderId="0" xfId="3" applyFont="1" applyBorder="1" applyAlignment="1">
      <alignment vertical="center"/>
    </xf>
    <xf numFmtId="0" fontId="3" fillId="0" borderId="12" xfId="3" applyFont="1" applyBorder="1" applyAlignment="1">
      <alignment vertical="center"/>
    </xf>
    <xf numFmtId="0" fontId="3" fillId="0" borderId="10" xfId="3" applyFont="1" applyBorder="1" applyAlignment="1">
      <alignment vertical="center"/>
    </xf>
    <xf numFmtId="0" fontId="4" fillId="0" borderId="1" xfId="3" applyFont="1" applyFill="1" applyBorder="1"/>
    <xf numFmtId="0" fontId="8" fillId="0" borderId="1" xfId="3" applyFont="1" applyBorder="1"/>
    <xf numFmtId="187" fontId="3" fillId="0" borderId="1" xfId="2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4" fillId="0" borderId="5" xfId="3" applyFont="1" applyFill="1" applyBorder="1" applyAlignment="1">
      <alignment horizontal="right" vertical="center"/>
    </xf>
    <xf numFmtId="0" fontId="4" fillId="0" borderId="1" xfId="3" applyFont="1" applyFill="1" applyBorder="1" applyAlignment="1"/>
    <xf numFmtId="0" fontId="5" fillId="0" borderId="4" xfId="3" applyFont="1" applyFill="1" applyBorder="1" applyAlignment="1">
      <alignment horizontal="left" vertical="center"/>
    </xf>
    <xf numFmtId="0" fontId="4" fillId="0" borderId="5" xfId="3" applyFont="1" applyFill="1" applyBorder="1"/>
    <xf numFmtId="0" fontId="4" fillId="0" borderId="1" xfId="3" applyFont="1" applyFill="1" applyBorder="1" applyAlignment="1">
      <alignment horizontal="right"/>
    </xf>
    <xf numFmtId="0" fontId="4" fillId="0" borderId="1" xfId="3" applyFont="1" applyFill="1" applyBorder="1" applyAlignment="1">
      <alignment horizontal="center"/>
    </xf>
    <xf numFmtId="0" fontId="4" fillId="0" borderId="1" xfId="3" applyFont="1" applyFill="1" applyBorder="1" applyAlignment="1">
      <alignment horizontal="right" vertical="center"/>
    </xf>
    <xf numFmtId="0" fontId="6" fillId="0" borderId="1" xfId="3" applyFont="1" applyFill="1" applyBorder="1" applyAlignment="1">
      <alignment vertical="center"/>
    </xf>
    <xf numFmtId="0" fontId="5" fillId="0" borderId="1" xfId="3" applyFont="1" applyFill="1" applyBorder="1" applyAlignment="1">
      <alignment horizontal="left" vertical="center"/>
    </xf>
    <xf numFmtId="0" fontId="0" fillId="0" borderId="0" xfId="0" applyFill="1"/>
    <xf numFmtId="0" fontId="4" fillId="0" borderId="0" xfId="3" applyFont="1" applyFill="1" applyBorder="1" applyAlignment="1">
      <alignment horizontal="right" vertical="center"/>
    </xf>
    <xf numFmtId="187" fontId="4" fillId="0" borderId="0" xfId="2" applyNumberFormat="1" applyFont="1" applyFill="1" applyBorder="1" applyAlignment="1">
      <alignment vertical="center"/>
    </xf>
    <xf numFmtId="187" fontId="3" fillId="0" borderId="1" xfId="2" applyNumberFormat="1" applyFont="1" applyFill="1" applyBorder="1" applyAlignment="1">
      <alignment horizontal="right" vertical="center"/>
    </xf>
    <xf numFmtId="0" fontId="18" fillId="0" borderId="1" xfId="3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3" fillId="0" borderId="2" xfId="3" applyFont="1" applyFill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/>
    </xf>
    <xf numFmtId="0" fontId="4" fillId="0" borderId="3" xfId="3" applyFont="1" applyFill="1" applyBorder="1" applyAlignment="1">
      <alignment horizontal="center" vertical="center"/>
    </xf>
    <xf numFmtId="0" fontId="6" fillId="0" borderId="1" xfId="3" applyFont="1" applyFill="1" applyBorder="1"/>
    <xf numFmtId="0" fontId="6" fillId="0" borderId="1" xfId="3" applyFont="1" applyFill="1" applyBorder="1" applyAlignment="1">
      <alignment horizontal="center" vertical="center"/>
    </xf>
    <xf numFmtId="0" fontId="8" fillId="0" borderId="1" xfId="3" applyFont="1" applyFill="1" applyBorder="1" applyAlignment="1">
      <alignment vertical="center"/>
    </xf>
    <xf numFmtId="0" fontId="14" fillId="0" borderId="2" xfId="0" applyFont="1" applyFill="1" applyBorder="1" applyAlignment="1">
      <alignment horizontal="center" vertical="center"/>
    </xf>
    <xf numFmtId="3" fontId="4" fillId="0" borderId="1" xfId="3" applyNumberFormat="1" applyFont="1" applyFill="1" applyBorder="1" applyAlignment="1">
      <alignment horizontal="right" vertical="center"/>
    </xf>
    <xf numFmtId="0" fontId="8" fillId="0" borderId="1" xfId="3" applyFont="1" applyFill="1" applyBorder="1"/>
    <xf numFmtId="43" fontId="7" fillId="0" borderId="1" xfId="2" applyFont="1" applyFill="1" applyBorder="1" applyAlignment="1">
      <alignment vertical="center"/>
    </xf>
    <xf numFmtId="43" fontId="7" fillId="0" borderId="4" xfId="2" applyFont="1" applyFill="1" applyBorder="1" applyAlignment="1">
      <alignment vertical="center"/>
    </xf>
    <xf numFmtId="0" fontId="4" fillId="0" borderId="1" xfId="2" applyNumberFormat="1" applyFont="1" applyFill="1" applyBorder="1" applyAlignment="1">
      <alignment vertical="center"/>
    </xf>
    <xf numFmtId="43" fontId="4" fillId="0" borderId="1" xfId="2" applyFont="1" applyFill="1" applyBorder="1" applyAlignment="1">
      <alignment vertical="center"/>
    </xf>
    <xf numFmtId="187" fontId="4" fillId="0" borderId="1" xfId="2" applyNumberFormat="1" applyFont="1" applyFill="1" applyBorder="1" applyAlignment="1">
      <alignment vertical="center"/>
    </xf>
    <xf numFmtId="187" fontId="4" fillId="0" borderId="1" xfId="2" applyNumberFormat="1" applyFont="1" applyBorder="1" applyAlignment="1">
      <alignment horizontal="left" vertical="center"/>
    </xf>
    <xf numFmtId="187" fontId="4" fillId="0" borderId="5" xfId="2" applyNumberFormat="1" applyFont="1" applyBorder="1" applyAlignment="1">
      <alignment horizontal="left" vertical="center"/>
    </xf>
    <xf numFmtId="0" fontId="12" fillId="0" borderId="0" xfId="0" applyFont="1" applyAlignment="1">
      <alignment horizontal="left"/>
    </xf>
    <xf numFmtId="0" fontId="12" fillId="0" borderId="0" xfId="0" applyFont="1" applyBorder="1" applyAlignment="1">
      <alignment horizontal="left"/>
    </xf>
    <xf numFmtId="187" fontId="4" fillId="0" borderId="0" xfId="2" applyNumberFormat="1" applyFont="1" applyBorder="1" applyAlignment="1">
      <alignment horizontal="left" vertical="center"/>
    </xf>
    <xf numFmtId="0" fontId="4" fillId="0" borderId="3" xfId="3" applyFont="1" applyBorder="1" applyAlignment="1">
      <alignment horizontal="center"/>
    </xf>
    <xf numFmtId="3" fontId="4" fillId="0" borderId="4" xfId="3" applyNumberFormat="1" applyFont="1" applyBorder="1" applyAlignment="1">
      <alignment horizontal="right" vertical="center"/>
    </xf>
    <xf numFmtId="0" fontId="11" fillId="2" borderId="1" xfId="0" applyFont="1" applyFill="1" applyBorder="1" applyAlignment="1">
      <alignment horizontal="center"/>
    </xf>
    <xf numFmtId="0" fontId="4" fillId="2" borderId="4" xfId="3" applyFont="1" applyFill="1" applyBorder="1" applyAlignment="1">
      <alignment horizontal="center" vertical="center"/>
    </xf>
    <xf numFmtId="0" fontId="4" fillId="2" borderId="1" xfId="3" applyFont="1" applyFill="1" applyBorder="1" applyAlignment="1">
      <alignment vertical="center"/>
    </xf>
    <xf numFmtId="0" fontId="4" fillId="2" borderId="1" xfId="3" applyFont="1" applyFill="1" applyBorder="1" applyAlignment="1"/>
    <xf numFmtId="0" fontId="4" fillId="2" borderId="1" xfId="3" applyFont="1" applyFill="1" applyBorder="1" applyAlignment="1">
      <alignment horizontal="center"/>
    </xf>
    <xf numFmtId="0" fontId="4" fillId="2" borderId="1" xfId="3" applyFont="1" applyFill="1" applyBorder="1" applyAlignment="1">
      <alignment horizontal="right" vertical="center"/>
    </xf>
    <xf numFmtId="0" fontId="8" fillId="2" borderId="1" xfId="3" applyFont="1" applyFill="1" applyBorder="1" applyAlignment="1">
      <alignment vertical="center"/>
    </xf>
    <xf numFmtId="0" fontId="4" fillId="2" borderId="1" xfId="3" applyFont="1" applyFill="1" applyBorder="1" applyAlignment="1">
      <alignment horizontal="center" vertical="center"/>
    </xf>
    <xf numFmtId="0" fontId="19" fillId="2" borderId="1" xfId="3" applyFont="1" applyFill="1" applyBorder="1" applyAlignment="1">
      <alignment vertical="center"/>
    </xf>
    <xf numFmtId="0" fontId="4" fillId="0" borderId="1" xfId="3" applyFont="1" applyBorder="1" applyAlignment="1">
      <alignment horizontal="right"/>
    </xf>
    <xf numFmtId="3" fontId="4" fillId="0" borderId="1" xfId="3" applyNumberFormat="1" applyFont="1" applyBorder="1" applyAlignment="1">
      <alignment horizontal="right"/>
    </xf>
    <xf numFmtId="0" fontId="19" fillId="0" borderId="1" xfId="3" applyFont="1" applyFill="1" applyBorder="1" applyAlignment="1">
      <alignment vertical="center"/>
    </xf>
    <xf numFmtId="0" fontId="19" fillId="0" borderId="1" xfId="3" applyFont="1" applyBorder="1" applyAlignment="1">
      <alignment vertical="center"/>
    </xf>
    <xf numFmtId="43" fontId="4" fillId="0" borderId="1" xfId="4" applyFont="1" applyBorder="1"/>
    <xf numFmtId="43" fontId="11" fillId="0" borderId="1" xfId="4" applyFont="1" applyBorder="1"/>
    <xf numFmtId="43" fontId="14" fillId="0" borderId="1" xfId="4" applyFont="1" applyBorder="1"/>
    <xf numFmtId="43" fontId="14" fillId="0" borderId="1" xfId="0" applyNumberFormat="1" applyFont="1" applyBorder="1"/>
    <xf numFmtId="43" fontId="4" fillId="0" borderId="4" xfId="4" applyFont="1" applyBorder="1" applyAlignment="1">
      <alignment vertical="center"/>
    </xf>
    <xf numFmtId="43" fontId="4" fillId="0" borderId="1" xfId="4" applyFont="1" applyBorder="1" applyAlignment="1">
      <alignment vertical="center"/>
    </xf>
    <xf numFmtId="43" fontId="4" fillId="0" borderId="5" xfId="4" applyFont="1" applyBorder="1" applyAlignment="1">
      <alignment vertical="center"/>
    </xf>
    <xf numFmtId="43" fontId="3" fillId="0" borderId="1" xfId="2" applyFont="1" applyBorder="1" applyAlignment="1">
      <alignment vertical="center"/>
    </xf>
    <xf numFmtId="43" fontId="4" fillId="0" borderId="1" xfId="4" applyFont="1" applyFill="1" applyBorder="1" applyAlignment="1">
      <alignment vertical="center"/>
    </xf>
    <xf numFmtId="2" fontId="4" fillId="0" borderId="1" xfId="3" applyNumberFormat="1" applyFont="1" applyFill="1" applyBorder="1" applyAlignment="1">
      <alignment vertical="center"/>
    </xf>
    <xf numFmtId="0" fontId="8" fillId="0" borderId="1" xfId="3" applyFont="1" applyFill="1" applyBorder="1" applyAlignment="1">
      <alignment horizontal="right" vertical="center"/>
    </xf>
    <xf numFmtId="43" fontId="4" fillId="0" borderId="1" xfId="4" applyFont="1" applyFill="1" applyBorder="1" applyAlignment="1">
      <alignment horizontal="right" vertical="center"/>
    </xf>
    <xf numFmtId="43" fontId="4" fillId="0" borderId="14" xfId="4" applyFont="1" applyFill="1" applyBorder="1" applyAlignment="1">
      <alignment horizontal="right" vertical="center"/>
    </xf>
    <xf numFmtId="43" fontId="3" fillId="0" borderId="4" xfId="3" applyNumberFormat="1" applyFont="1" applyBorder="1" applyAlignment="1">
      <alignment horizontal="center" vertical="center"/>
    </xf>
    <xf numFmtId="43" fontId="3" fillId="0" borderId="14" xfId="3" applyNumberFormat="1" applyFont="1" applyBorder="1" applyAlignment="1">
      <alignment horizontal="center" vertical="center"/>
    </xf>
    <xf numFmtId="43" fontId="11" fillId="0" borderId="1" xfId="0" applyNumberFormat="1" applyFont="1" applyBorder="1"/>
    <xf numFmtId="43" fontId="4" fillId="0" borderId="4" xfId="3" applyNumberFormat="1" applyFont="1" applyBorder="1" applyAlignment="1">
      <alignment vertical="center"/>
    </xf>
    <xf numFmtId="43" fontId="21" fillId="0" borderId="1" xfId="4" applyFont="1" applyBorder="1"/>
    <xf numFmtId="43" fontId="21" fillId="0" borderId="1" xfId="4" applyFont="1" applyBorder="1" applyAlignment="1">
      <alignment horizontal="right" vertical="center"/>
    </xf>
    <xf numFmtId="0" fontId="5" fillId="0" borderId="8" xfId="3" applyFont="1" applyBorder="1" applyAlignment="1">
      <alignment horizontal="left" vertical="center"/>
    </xf>
    <xf numFmtId="43" fontId="4" fillId="0" borderId="4" xfId="2" applyNumberFormat="1" applyFont="1" applyBorder="1" applyAlignment="1">
      <alignment vertical="center"/>
    </xf>
    <xf numFmtId="43" fontId="3" fillId="0" borderId="14" xfId="4" applyFont="1" applyBorder="1" applyAlignment="1">
      <alignment horizontal="center" vertical="center"/>
    </xf>
    <xf numFmtId="0" fontId="25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3" fontId="3" fillId="0" borderId="1" xfId="4" applyFont="1" applyBorder="1"/>
    <xf numFmtId="43" fontId="3" fillId="0" borderId="1" xfId="0" applyNumberFormat="1" applyFont="1" applyBorder="1"/>
    <xf numFmtId="0" fontId="25" fillId="0" borderId="0" xfId="0" applyFont="1" applyBorder="1"/>
    <xf numFmtId="43" fontId="3" fillId="0" borderId="1" xfId="4" applyFont="1" applyBorder="1" applyAlignment="1">
      <alignment vertical="center"/>
    </xf>
    <xf numFmtId="0" fontId="4" fillId="0" borderId="0" xfId="0" applyFont="1" applyBorder="1" applyAlignment="1">
      <alignment horizontal="center"/>
    </xf>
    <xf numFmtId="43" fontId="3" fillId="0" borderId="1" xfId="0" applyNumberFormat="1" applyFont="1" applyBorder="1" applyAlignment="1">
      <alignment vertical="center"/>
    </xf>
    <xf numFmtId="43" fontId="25" fillId="2" borderId="0" xfId="0" applyNumberFormat="1" applyFont="1" applyFill="1"/>
    <xf numFmtId="0" fontId="3" fillId="0" borderId="0" xfId="0" applyFont="1" applyBorder="1" applyAlignment="1">
      <alignment vertical="center"/>
    </xf>
    <xf numFmtId="0" fontId="14" fillId="0" borderId="3" xfId="0" applyFont="1" applyBorder="1" applyAlignment="1">
      <alignment horizontal="right" vertical="center"/>
    </xf>
    <xf numFmtId="0" fontId="14" fillId="0" borderId="2" xfId="0" applyFont="1" applyBorder="1" applyAlignment="1">
      <alignment horizontal="right" vertical="center"/>
    </xf>
    <xf numFmtId="0" fontId="14" fillId="0" borderId="8" xfId="0" applyFont="1" applyBorder="1" applyAlignment="1">
      <alignment horizontal="right" vertical="center"/>
    </xf>
    <xf numFmtId="0" fontId="13" fillId="0" borderId="0" xfId="0" applyFont="1" applyBorder="1" applyAlignment="1">
      <alignment horizontal="center" vertical="center"/>
    </xf>
    <xf numFmtId="0" fontId="15" fillId="0" borderId="3" xfId="3" applyFont="1" applyBorder="1" applyAlignment="1">
      <alignment horizontal="left"/>
    </xf>
    <xf numFmtId="0" fontId="15" fillId="0" borderId="8" xfId="3" applyFont="1" applyBorder="1" applyAlignment="1">
      <alignment horizontal="left"/>
    </xf>
    <xf numFmtId="0" fontId="15" fillId="0" borderId="10" xfId="3" applyFont="1" applyBorder="1" applyAlignment="1">
      <alignment horizontal="left" vertical="center"/>
    </xf>
    <xf numFmtId="0" fontId="15" fillId="0" borderId="7" xfId="3" applyFont="1" applyBorder="1" applyAlignment="1">
      <alignment horizontal="left" vertical="center"/>
    </xf>
    <xf numFmtId="0" fontId="15" fillId="0" borderId="12" xfId="3" applyFont="1" applyBorder="1" applyAlignment="1">
      <alignment horizontal="left" vertical="center"/>
    </xf>
    <xf numFmtId="0" fontId="15" fillId="0" borderId="11" xfId="3" applyFont="1" applyBorder="1" applyAlignment="1">
      <alignment horizontal="left"/>
    </xf>
    <xf numFmtId="0" fontId="15" fillId="0" borderId="6" xfId="3" applyFont="1" applyBorder="1" applyAlignment="1">
      <alignment horizontal="left"/>
    </xf>
    <xf numFmtId="0" fontId="15" fillId="0" borderId="9" xfId="3" applyFont="1" applyBorder="1" applyAlignment="1">
      <alignment horizontal="left"/>
    </xf>
    <xf numFmtId="0" fontId="3" fillId="0" borderId="10" xfId="3" applyFont="1" applyBorder="1" applyAlignment="1">
      <alignment horizontal="left"/>
    </xf>
    <xf numFmtId="0" fontId="3" fillId="0" borderId="7" xfId="3" applyFont="1" applyBorder="1" applyAlignment="1">
      <alignment horizontal="left"/>
    </xf>
    <xf numFmtId="0" fontId="3" fillId="0" borderId="12" xfId="3" applyFont="1" applyBorder="1" applyAlignment="1">
      <alignment horizontal="left"/>
    </xf>
    <xf numFmtId="0" fontId="4" fillId="0" borderId="3" xfId="3" applyFont="1" applyBorder="1" applyAlignment="1">
      <alignment horizontal="left"/>
    </xf>
    <xf numFmtId="0" fontId="4" fillId="0" borderId="2" xfId="3" applyFont="1" applyBorder="1" applyAlignment="1">
      <alignment horizontal="left"/>
    </xf>
    <xf numFmtId="0" fontId="4" fillId="0" borderId="8" xfId="3" applyFont="1" applyBorder="1" applyAlignment="1">
      <alignment horizontal="left"/>
    </xf>
    <xf numFmtId="0" fontId="4" fillId="0" borderId="3" xfId="3" applyFont="1" applyBorder="1" applyAlignment="1">
      <alignment horizontal="left" vertical="center"/>
    </xf>
    <xf numFmtId="0" fontId="4" fillId="0" borderId="2" xfId="3" applyFont="1" applyBorder="1" applyAlignment="1">
      <alignment horizontal="left" vertical="center"/>
    </xf>
    <xf numFmtId="0" fontId="4" fillId="0" borderId="8" xfId="3" applyFont="1" applyBorder="1" applyAlignment="1">
      <alignment horizontal="left" vertical="center"/>
    </xf>
    <xf numFmtId="0" fontId="10" fillId="0" borderId="3" xfId="3" applyFont="1" applyBorder="1" applyAlignment="1">
      <alignment horizontal="left" vertical="center"/>
    </xf>
    <xf numFmtId="0" fontId="10" fillId="0" borderId="2" xfId="3" applyFont="1" applyBorder="1" applyAlignment="1">
      <alignment horizontal="left" vertical="center"/>
    </xf>
    <xf numFmtId="0" fontId="10" fillId="0" borderId="8" xfId="3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22" fillId="0" borderId="3" xfId="3" applyFont="1" applyBorder="1" applyAlignment="1">
      <alignment horizontal="left"/>
    </xf>
    <xf numFmtId="0" fontId="22" fillId="0" borderId="2" xfId="3" applyFont="1" applyBorder="1" applyAlignment="1">
      <alignment horizontal="left"/>
    </xf>
    <xf numFmtId="0" fontId="22" fillId="0" borderId="8" xfId="3" applyFont="1" applyBorder="1" applyAlignment="1">
      <alignment horizontal="left"/>
    </xf>
    <xf numFmtId="0" fontId="3" fillId="0" borderId="0" xfId="0" applyFont="1" applyBorder="1" applyAlignment="1">
      <alignment horizontal="right" vertical="center"/>
    </xf>
    <xf numFmtId="0" fontId="24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16" fillId="0" borderId="3" xfId="3" applyFont="1" applyBorder="1" applyAlignment="1">
      <alignment horizontal="left" vertical="center"/>
    </xf>
    <xf numFmtId="0" fontId="16" fillId="0" borderId="2" xfId="3" applyFont="1" applyBorder="1" applyAlignment="1">
      <alignment horizontal="left" vertical="center"/>
    </xf>
    <xf numFmtId="0" fontId="16" fillId="0" borderId="8" xfId="3" applyFont="1" applyBorder="1" applyAlignment="1">
      <alignment horizontal="left" vertical="center"/>
    </xf>
    <xf numFmtId="0" fontId="3" fillId="0" borderId="3" xfId="3" applyFont="1" applyBorder="1" applyAlignment="1">
      <alignment horizontal="left" vertical="center"/>
    </xf>
    <xf numFmtId="0" fontId="3" fillId="0" borderId="2" xfId="3" applyFont="1" applyBorder="1" applyAlignment="1">
      <alignment horizontal="left" vertical="center"/>
    </xf>
    <xf numFmtId="0" fontId="3" fillId="0" borderId="8" xfId="3" applyFont="1" applyBorder="1" applyAlignment="1">
      <alignment horizontal="left" vertical="center"/>
    </xf>
    <xf numFmtId="0" fontId="5" fillId="0" borderId="3" xfId="3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/>
    </xf>
    <xf numFmtId="0" fontId="5" fillId="0" borderId="8" xfId="3" applyFont="1" applyBorder="1" applyAlignment="1">
      <alignment horizontal="left" vertical="center"/>
    </xf>
    <xf numFmtId="0" fontId="14" fillId="0" borderId="3" xfId="0" applyFont="1" applyFill="1" applyBorder="1" applyAlignment="1">
      <alignment horizontal="right" vertical="center"/>
    </xf>
    <xf numFmtId="0" fontId="14" fillId="0" borderId="2" xfId="0" applyFont="1" applyFill="1" applyBorder="1" applyAlignment="1">
      <alignment horizontal="right" vertical="center"/>
    </xf>
    <xf numFmtId="0" fontId="14" fillId="0" borderId="8" xfId="0" applyFont="1" applyFill="1" applyBorder="1" applyAlignment="1">
      <alignment horizontal="right" vertical="center"/>
    </xf>
    <xf numFmtId="0" fontId="13" fillId="0" borderId="6" xfId="0" applyFont="1" applyBorder="1" applyAlignment="1">
      <alignment horizontal="center" vertical="center"/>
    </xf>
    <xf numFmtId="0" fontId="3" fillId="0" borderId="10" xfId="3" applyFont="1" applyFill="1" applyBorder="1" applyAlignment="1">
      <alignment horizontal="left" vertical="center"/>
    </xf>
    <xf numFmtId="0" fontId="3" fillId="0" borderId="7" xfId="3" applyFont="1" applyFill="1" applyBorder="1" applyAlignment="1">
      <alignment horizontal="left" vertical="center"/>
    </xf>
    <xf numFmtId="0" fontId="3" fillId="0" borderId="12" xfId="3" applyFont="1" applyFill="1" applyBorder="1" applyAlignment="1">
      <alignment horizontal="left" vertical="center"/>
    </xf>
  </cellXfs>
  <cellStyles count="5">
    <cellStyle name="Comma 2" xfId="2"/>
    <cellStyle name="Normal 2" xfId="1"/>
    <cellStyle name="Normal 3" xfId="3"/>
    <cellStyle name="เครื่องหมายจุลภาค" xfId="4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473449</xdr:colOff>
      <xdr:row>88</xdr:row>
      <xdr:rowOff>32218</xdr:rowOff>
    </xdr:from>
    <xdr:to>
      <xdr:col>7</xdr:col>
      <xdr:colOff>25403</xdr:colOff>
      <xdr:row>96</xdr:row>
      <xdr:rowOff>112253</xdr:rowOff>
    </xdr:to>
    <xdr:sp macro="" textlink="">
      <xdr:nvSpPr>
        <xdr:cNvPr id="2" name="กล่องข้อความ 1"/>
        <xdr:cNvSpPr txBox="1"/>
      </xdr:nvSpPr>
      <xdr:spPr>
        <a:xfrm>
          <a:off x="731184" y="23867130"/>
          <a:ext cx="8292543" cy="22987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(ลงชื่อ) ..................................................... ประธานกรรมการ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			  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(นางสาวธนัญญา  ดีปานวงศ์)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            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พยาบาลวิชาชีพชำนาญการพิเศษ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 </a:t>
          </a:r>
          <a:endParaRPr lang="en-US" sz="14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(ลงชื่อ) ..................................................... กรรมการ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(ลงชื่อ) ..................................................... กรรมการ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(นางสาวยอดวันดี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นิ่มบุญ)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(นางสาวกษมพร  มาลาทอง)      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</a:t>
          </a:r>
          <a:r>
            <a:rPr lang="th-TH" sz="1600" baseline="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เจ้าพนักงานวิทยาศาสตร์การแพทย์ชำนาญงาน	</a:t>
          </a:r>
          <a:r>
            <a:rPr lang="th-TH" sz="1600" baseline="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โภชนากรปฏิบัติงาน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9525</xdr:rowOff>
    </xdr:from>
    <xdr:to>
      <xdr:col>6</xdr:col>
      <xdr:colOff>28204</xdr:colOff>
      <xdr:row>16</xdr:row>
      <xdr:rowOff>295275</xdr:rowOff>
    </xdr:to>
    <xdr:sp macro="" textlink="">
      <xdr:nvSpPr>
        <xdr:cNvPr id="2" name="กล่องข้อความ 1"/>
        <xdr:cNvSpPr txBox="1"/>
      </xdr:nvSpPr>
      <xdr:spPr>
        <a:xfrm>
          <a:off x="0" y="2819400"/>
          <a:ext cx="8153029" cy="2114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(ลงชื่อ) ..................................................... ประธานกรรมการ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			  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(นางสาวธนัญญา  ดีปานวงศ์)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            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พยาบาลวิชาชีพชำนาญการพิเศษ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 </a:t>
          </a:r>
          <a:endParaRPr lang="en-US" sz="14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(ลงชื่อ) ..................................................... กรรมการ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(ลงชื่อ) ..................................................... กรรมการ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(นางสาวยอดวันดี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นิ่มบุญ)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(นางสาวกษมพร  มาลาทอง)      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</a:t>
          </a:r>
          <a:r>
            <a:rPr lang="th-TH" sz="1600" baseline="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เจ้าพนักงานวิทยาศาสตร์การแพทย์ชำนาญงาน	</a:t>
          </a:r>
          <a:r>
            <a:rPr lang="th-TH" sz="1600" baseline="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โภชนากรปฏิบัติงาน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173181</xdr:colOff>
      <xdr:row>91</xdr:row>
      <xdr:rowOff>264975</xdr:rowOff>
    </xdr:from>
    <xdr:to>
      <xdr:col>6</xdr:col>
      <xdr:colOff>685800</xdr:colOff>
      <xdr:row>100</xdr:row>
      <xdr:rowOff>35051</xdr:rowOff>
    </xdr:to>
    <xdr:sp macro="" textlink="">
      <xdr:nvSpPr>
        <xdr:cNvPr id="2" name="กล่องข้อความ 1"/>
        <xdr:cNvSpPr txBox="1"/>
      </xdr:nvSpPr>
      <xdr:spPr>
        <a:xfrm>
          <a:off x="430356" y="24572775"/>
          <a:ext cx="8389794" cy="21513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(ลงชื่อ) ..................................................... ประธานกรรมการ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			  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(นางสาวธนัญญา  ดีปานวงศ์)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            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พยาบาลวิชาชีพชำนาญการพิเศษ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(ลงชื่อ) ..................................................... กรรมการ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    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(ลงชื่อ) ..................................................... กรรมการ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(นางสาวยอดวันดี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นิ่มบุญ)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(นางสาวกษมพร  มาลาทอง)      </a:t>
          </a:r>
          <a:r>
            <a:rPr lang="en-US" sz="1600" baseline="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เจ้าพนักงานวิทยาศาสตร์การแพทย์ชำนาญงาน	</a:t>
          </a:r>
          <a:r>
            <a:rPr lang="th-TH" sz="1600" baseline="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</a:t>
          </a:r>
          <a:r>
            <a:rPr lang="en-US" sz="1600" baseline="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                                     </a:t>
          </a:r>
          <a:r>
            <a:rPr lang="th-TH" sz="1600" baseline="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โภชนากรปฏิบัติงาน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394607</xdr:colOff>
      <xdr:row>132</xdr:row>
      <xdr:rowOff>27214</xdr:rowOff>
    </xdr:from>
    <xdr:to>
      <xdr:col>6</xdr:col>
      <xdr:colOff>630120</xdr:colOff>
      <xdr:row>142</xdr:row>
      <xdr:rowOff>13607</xdr:rowOff>
    </xdr:to>
    <xdr:sp macro="" textlink="">
      <xdr:nvSpPr>
        <xdr:cNvPr id="2" name="กล่องข้อความ 1"/>
        <xdr:cNvSpPr txBox="1"/>
      </xdr:nvSpPr>
      <xdr:spPr>
        <a:xfrm>
          <a:off x="693964" y="34398857"/>
          <a:ext cx="8141263" cy="2571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(ลงชื่อ) ..................................................... ประธานกรรมการ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			  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(นางสาวธนัญญา  ดีปานวงศ์)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            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พยาบาลวิชาชีพชำนาญการพิเศษ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 </a:t>
          </a:r>
          <a:endParaRPr lang="en-US" sz="24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endParaRPr lang="en-US" sz="14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(ลงชื่อ) ..................................................... กรรมการ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(ลงชื่อ) ..................................................... กรรมการ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(นางสาวยอดวันดี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นิ่มบุญ)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(นางสาวกษมพร  มาลาทอง)      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</a:t>
          </a:r>
          <a:r>
            <a:rPr lang="th-TH" sz="1600" baseline="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เจ้าพนักงานวิทยาศาสตร์การแพทย์ชำนาญงาน	</a:t>
          </a:r>
          <a:r>
            <a:rPr lang="th-TH" sz="1600" baseline="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โภชนากรปฏิบัติงาน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opLeftCell="A71" zoomScale="70" zoomScaleNormal="70" workbookViewId="0">
      <selection activeCell="L92" sqref="L92"/>
    </sheetView>
  </sheetViews>
  <sheetFormatPr defaultRowHeight="21" customHeight="1" x14ac:dyDescent="0.25"/>
  <cols>
    <col min="1" max="1" width="3.375" style="39" customWidth="1"/>
    <col min="2" max="2" width="13.125" style="39" customWidth="1"/>
    <col min="3" max="3" width="70" style="39" customWidth="1"/>
    <col min="4" max="4" width="6.875" style="39" customWidth="1"/>
    <col min="5" max="5" width="5.625" style="39" customWidth="1"/>
    <col min="6" max="7" width="9.625" style="39" customWidth="1"/>
    <col min="8" max="8" width="14.5" style="39" customWidth="1"/>
    <col min="9" max="16384" width="9" style="39"/>
  </cols>
  <sheetData>
    <row r="1" spans="1:8" ht="26.25" customHeight="1" x14ac:dyDescent="0.25">
      <c r="A1" s="189" t="s">
        <v>363</v>
      </c>
      <c r="B1" s="189"/>
      <c r="C1" s="189"/>
      <c r="D1" s="189"/>
      <c r="E1" s="189"/>
      <c r="F1" s="189"/>
      <c r="G1" s="189"/>
      <c r="H1" s="189"/>
    </row>
    <row r="2" spans="1:8" ht="21" customHeight="1" x14ac:dyDescent="0.25">
      <c r="A2" s="204" t="s">
        <v>447</v>
      </c>
      <c r="B2" s="205"/>
      <c r="C2" s="205"/>
      <c r="D2" s="205"/>
      <c r="E2" s="205"/>
      <c r="F2" s="205"/>
      <c r="G2" s="205"/>
      <c r="H2" s="206"/>
    </row>
    <row r="3" spans="1:8" ht="21" customHeight="1" x14ac:dyDescent="0.25">
      <c r="A3" s="204" t="s">
        <v>448</v>
      </c>
      <c r="B3" s="205"/>
      <c r="C3" s="205"/>
      <c r="D3" s="205"/>
      <c r="E3" s="205"/>
      <c r="F3" s="205"/>
      <c r="G3" s="205"/>
      <c r="H3" s="206"/>
    </row>
    <row r="4" spans="1:8" ht="21" customHeight="1" x14ac:dyDescent="0.25">
      <c r="A4" s="204" t="s">
        <v>449</v>
      </c>
      <c r="B4" s="205"/>
      <c r="C4" s="205"/>
      <c r="D4" s="205"/>
      <c r="E4" s="205"/>
      <c r="F4" s="205"/>
      <c r="G4" s="205"/>
      <c r="H4" s="206"/>
    </row>
    <row r="5" spans="1:8" ht="21" customHeight="1" x14ac:dyDescent="0.35">
      <c r="A5" s="71" t="s">
        <v>339</v>
      </c>
      <c r="B5" s="83" t="s">
        <v>338</v>
      </c>
      <c r="C5" s="15" t="s">
        <v>0</v>
      </c>
      <c r="D5" s="15" t="s">
        <v>1</v>
      </c>
      <c r="E5" s="15" t="s">
        <v>2</v>
      </c>
      <c r="F5" s="28" t="s">
        <v>3</v>
      </c>
      <c r="G5" s="28" t="s">
        <v>4</v>
      </c>
      <c r="H5" s="28" t="s">
        <v>5</v>
      </c>
    </row>
    <row r="6" spans="1:8" ht="21" customHeight="1" x14ac:dyDescent="0.25">
      <c r="A6" s="207" t="s">
        <v>38</v>
      </c>
      <c r="B6" s="208"/>
      <c r="C6" s="208"/>
      <c r="D6" s="208"/>
      <c r="E6" s="208"/>
      <c r="F6" s="208"/>
      <c r="G6" s="208"/>
      <c r="H6" s="209"/>
    </row>
    <row r="7" spans="1:8" ht="21" customHeight="1" x14ac:dyDescent="0.35">
      <c r="A7" s="73" t="s">
        <v>30</v>
      </c>
      <c r="B7" s="74"/>
      <c r="C7" s="74"/>
      <c r="D7" s="73"/>
      <c r="E7" s="75"/>
      <c r="F7" s="42"/>
      <c r="G7" s="77"/>
      <c r="H7" s="77"/>
    </row>
    <row r="8" spans="1:8" ht="21" customHeight="1" x14ac:dyDescent="0.35">
      <c r="A8" s="61">
        <v>1</v>
      </c>
      <c r="B8" s="61" t="s">
        <v>130</v>
      </c>
      <c r="C8" s="69" t="s">
        <v>31</v>
      </c>
      <c r="D8" s="132">
        <v>1150</v>
      </c>
      <c r="E8" s="61" t="s">
        <v>36</v>
      </c>
      <c r="F8" s="153">
        <v>109</v>
      </c>
      <c r="G8" s="77"/>
      <c r="H8" s="154">
        <f t="shared" ref="H8:H23" si="0">D8*F8</f>
        <v>125350</v>
      </c>
    </row>
    <row r="9" spans="1:8" ht="21" customHeight="1" x14ac:dyDescent="0.35">
      <c r="A9" s="61">
        <v>2</v>
      </c>
      <c r="B9" s="9" t="s">
        <v>131</v>
      </c>
      <c r="C9" s="16" t="s">
        <v>364</v>
      </c>
      <c r="D9" s="4">
        <v>900</v>
      </c>
      <c r="E9" s="29" t="s">
        <v>36</v>
      </c>
      <c r="F9" s="153">
        <v>113</v>
      </c>
      <c r="G9" s="77"/>
      <c r="H9" s="154">
        <f t="shared" si="0"/>
        <v>101700</v>
      </c>
    </row>
    <row r="10" spans="1:8" ht="21" customHeight="1" x14ac:dyDescent="0.35">
      <c r="A10" s="61">
        <v>3</v>
      </c>
      <c r="B10" s="9" t="s">
        <v>132</v>
      </c>
      <c r="C10" s="16" t="s">
        <v>365</v>
      </c>
      <c r="D10" s="4">
        <v>750</v>
      </c>
      <c r="E10" s="29" t="s">
        <v>36</v>
      </c>
      <c r="F10" s="153">
        <v>116</v>
      </c>
      <c r="G10" s="77"/>
      <c r="H10" s="154">
        <f t="shared" si="0"/>
        <v>87000</v>
      </c>
    </row>
    <row r="11" spans="1:8" ht="21" customHeight="1" x14ac:dyDescent="0.35">
      <c r="A11" s="61">
        <v>4</v>
      </c>
      <c r="B11" s="9" t="s">
        <v>133</v>
      </c>
      <c r="C11" s="16" t="s">
        <v>366</v>
      </c>
      <c r="D11" s="4">
        <v>4400</v>
      </c>
      <c r="E11" s="29" t="s">
        <v>36</v>
      </c>
      <c r="F11" s="153">
        <v>134</v>
      </c>
      <c r="G11" s="77"/>
      <c r="H11" s="154">
        <f t="shared" si="0"/>
        <v>589600</v>
      </c>
    </row>
    <row r="12" spans="1:8" ht="21" customHeight="1" x14ac:dyDescent="0.35">
      <c r="A12" s="61">
        <v>5</v>
      </c>
      <c r="B12" s="9" t="s">
        <v>134</v>
      </c>
      <c r="C12" s="16" t="s">
        <v>367</v>
      </c>
      <c r="D12" s="4">
        <v>2100</v>
      </c>
      <c r="E12" s="29" t="s">
        <v>36</v>
      </c>
      <c r="F12" s="153">
        <v>113</v>
      </c>
      <c r="G12" s="77"/>
      <c r="H12" s="154">
        <f t="shared" si="0"/>
        <v>237300</v>
      </c>
    </row>
    <row r="13" spans="1:8" ht="21" customHeight="1" x14ac:dyDescent="0.35">
      <c r="A13" s="61">
        <v>6</v>
      </c>
      <c r="B13" s="9" t="s">
        <v>135</v>
      </c>
      <c r="C13" s="16" t="s">
        <v>372</v>
      </c>
      <c r="D13" s="4">
        <v>100</v>
      </c>
      <c r="E13" s="29" t="s">
        <v>36</v>
      </c>
      <c r="F13" s="153">
        <v>103</v>
      </c>
      <c r="G13" s="77"/>
      <c r="H13" s="154">
        <f t="shared" si="0"/>
        <v>10300</v>
      </c>
    </row>
    <row r="14" spans="1:8" ht="21" customHeight="1" x14ac:dyDescent="0.35">
      <c r="A14" s="61">
        <v>7</v>
      </c>
      <c r="B14" s="9" t="s">
        <v>136</v>
      </c>
      <c r="C14" s="16" t="s">
        <v>33</v>
      </c>
      <c r="D14" s="4">
        <v>220</v>
      </c>
      <c r="E14" s="29" t="s">
        <v>36</v>
      </c>
      <c r="F14" s="153">
        <v>103</v>
      </c>
      <c r="G14" s="77"/>
      <c r="H14" s="154">
        <f t="shared" si="0"/>
        <v>22660</v>
      </c>
    </row>
    <row r="15" spans="1:8" ht="21" customHeight="1" x14ac:dyDescent="0.35">
      <c r="A15" s="61">
        <v>8</v>
      </c>
      <c r="B15" s="9" t="s">
        <v>137</v>
      </c>
      <c r="C15" s="16" t="s">
        <v>34</v>
      </c>
      <c r="D15" s="4">
        <v>870</v>
      </c>
      <c r="E15" s="29" t="s">
        <v>36</v>
      </c>
      <c r="F15" s="153">
        <v>144</v>
      </c>
      <c r="G15" s="77"/>
      <c r="H15" s="154">
        <f t="shared" si="0"/>
        <v>125280</v>
      </c>
    </row>
    <row r="16" spans="1:8" ht="21" customHeight="1" x14ac:dyDescent="0.35">
      <c r="A16" s="61">
        <v>9</v>
      </c>
      <c r="B16" s="9" t="s">
        <v>138</v>
      </c>
      <c r="C16" s="16" t="s">
        <v>32</v>
      </c>
      <c r="D16" s="4">
        <v>820</v>
      </c>
      <c r="E16" s="29" t="s">
        <v>36</v>
      </c>
      <c r="F16" s="153">
        <v>103</v>
      </c>
      <c r="G16" s="77"/>
      <c r="H16" s="154">
        <f t="shared" si="0"/>
        <v>84460</v>
      </c>
    </row>
    <row r="17" spans="1:8" ht="21" customHeight="1" x14ac:dyDescent="0.35">
      <c r="A17" s="61">
        <v>10</v>
      </c>
      <c r="B17" s="9" t="s">
        <v>139</v>
      </c>
      <c r="C17" s="16" t="s">
        <v>368</v>
      </c>
      <c r="D17" s="4">
        <v>60</v>
      </c>
      <c r="E17" s="29" t="s">
        <v>36</v>
      </c>
      <c r="F17" s="153">
        <v>125</v>
      </c>
      <c r="G17" s="77"/>
      <c r="H17" s="154">
        <f t="shared" si="0"/>
        <v>7500</v>
      </c>
    </row>
    <row r="18" spans="1:8" ht="21" customHeight="1" x14ac:dyDescent="0.35">
      <c r="A18" s="61">
        <v>11</v>
      </c>
      <c r="B18" s="9" t="s">
        <v>140</v>
      </c>
      <c r="C18" s="76" t="s">
        <v>35</v>
      </c>
      <c r="D18" s="4">
        <v>380</v>
      </c>
      <c r="E18" s="29" t="s">
        <v>36</v>
      </c>
      <c r="F18" s="153">
        <v>34</v>
      </c>
      <c r="G18" s="77"/>
      <c r="H18" s="154">
        <f t="shared" si="0"/>
        <v>12920</v>
      </c>
    </row>
    <row r="19" spans="1:8" ht="21" customHeight="1" x14ac:dyDescent="0.35">
      <c r="A19" s="61">
        <v>12</v>
      </c>
      <c r="B19" s="41" t="s">
        <v>141</v>
      </c>
      <c r="C19" s="16" t="s">
        <v>371</v>
      </c>
      <c r="D19" s="133">
        <v>200</v>
      </c>
      <c r="E19" s="29" t="s">
        <v>56</v>
      </c>
      <c r="F19" s="153">
        <v>16</v>
      </c>
      <c r="G19" s="77"/>
      <c r="H19" s="154">
        <f t="shared" si="0"/>
        <v>3200</v>
      </c>
    </row>
    <row r="20" spans="1:8" ht="21" customHeight="1" x14ac:dyDescent="0.35">
      <c r="A20" s="61">
        <v>13</v>
      </c>
      <c r="B20" s="41" t="s">
        <v>142</v>
      </c>
      <c r="C20" s="16" t="s">
        <v>370</v>
      </c>
      <c r="D20" s="133">
        <v>120</v>
      </c>
      <c r="E20" s="29" t="s">
        <v>7</v>
      </c>
      <c r="F20" s="153">
        <v>188</v>
      </c>
      <c r="G20" s="77"/>
      <c r="H20" s="154">
        <f t="shared" si="0"/>
        <v>22560</v>
      </c>
    </row>
    <row r="21" spans="1:8" s="40" customFormat="1" ht="21" customHeight="1" x14ac:dyDescent="0.35">
      <c r="A21" s="61">
        <v>14</v>
      </c>
      <c r="B21" s="41" t="s">
        <v>143</v>
      </c>
      <c r="C21" s="41" t="s">
        <v>59</v>
      </c>
      <c r="D21" s="133">
        <v>350</v>
      </c>
      <c r="E21" s="29" t="s">
        <v>36</v>
      </c>
      <c r="F21" s="153">
        <v>206</v>
      </c>
      <c r="G21" s="77"/>
      <c r="H21" s="154">
        <f t="shared" si="0"/>
        <v>72100</v>
      </c>
    </row>
    <row r="22" spans="1:8" s="40" customFormat="1" ht="21" customHeight="1" x14ac:dyDescent="0.35">
      <c r="A22" s="61">
        <v>15</v>
      </c>
      <c r="B22" s="41" t="s">
        <v>144</v>
      </c>
      <c r="C22" s="69" t="s">
        <v>395</v>
      </c>
      <c r="D22" s="134">
        <v>350</v>
      </c>
      <c r="E22" s="11" t="s">
        <v>37</v>
      </c>
      <c r="F22" s="153">
        <v>197</v>
      </c>
      <c r="G22" s="77"/>
      <c r="H22" s="154">
        <f t="shared" si="0"/>
        <v>68950</v>
      </c>
    </row>
    <row r="23" spans="1:8" ht="21" customHeight="1" x14ac:dyDescent="0.35">
      <c r="A23" s="61">
        <v>16</v>
      </c>
      <c r="B23" s="41" t="s">
        <v>145</v>
      </c>
      <c r="C23" s="41" t="s">
        <v>369</v>
      </c>
      <c r="D23" s="133">
        <v>520</v>
      </c>
      <c r="E23" s="29" t="s">
        <v>36</v>
      </c>
      <c r="F23" s="153">
        <v>191</v>
      </c>
      <c r="G23" s="77"/>
      <c r="H23" s="154">
        <f t="shared" si="0"/>
        <v>99320</v>
      </c>
    </row>
    <row r="24" spans="1:8" ht="24" customHeight="1" x14ac:dyDescent="0.35">
      <c r="A24" s="135"/>
      <c r="B24" s="136"/>
      <c r="C24" s="53"/>
      <c r="D24" s="137"/>
      <c r="E24" s="53"/>
      <c r="G24" s="43" t="s">
        <v>24</v>
      </c>
      <c r="H24" s="155">
        <f>SUM(H8:H23)</f>
        <v>1670200</v>
      </c>
    </row>
    <row r="25" spans="1:8" ht="26.25" customHeight="1" x14ac:dyDescent="0.35">
      <c r="A25" s="71" t="s">
        <v>339</v>
      </c>
      <c r="B25" s="83" t="s">
        <v>338</v>
      </c>
      <c r="C25" s="15" t="s">
        <v>0</v>
      </c>
      <c r="D25" s="15" t="s">
        <v>1</v>
      </c>
      <c r="E25" s="15" t="s">
        <v>2</v>
      </c>
      <c r="F25" s="28" t="s">
        <v>3</v>
      </c>
      <c r="G25" s="28" t="s">
        <v>4</v>
      </c>
      <c r="H25" s="28" t="s">
        <v>5</v>
      </c>
    </row>
    <row r="26" spans="1:8" ht="21" customHeight="1" x14ac:dyDescent="0.55000000000000004">
      <c r="A26" s="186" t="s">
        <v>23</v>
      </c>
      <c r="B26" s="187"/>
      <c r="C26" s="187"/>
      <c r="D26" s="187"/>
      <c r="E26" s="187"/>
      <c r="F26" s="187"/>
      <c r="G26" s="188"/>
      <c r="H26" s="170">
        <v>1670200</v>
      </c>
    </row>
    <row r="27" spans="1:8" ht="21" customHeight="1" x14ac:dyDescent="0.35">
      <c r="A27" s="9">
        <v>17</v>
      </c>
      <c r="B27" s="41" t="s">
        <v>146</v>
      </c>
      <c r="C27" s="16" t="s">
        <v>385</v>
      </c>
      <c r="D27" s="133">
        <v>340</v>
      </c>
      <c r="E27" s="29" t="s">
        <v>373</v>
      </c>
      <c r="F27" s="154">
        <v>125</v>
      </c>
      <c r="G27" s="77"/>
      <c r="H27" s="154">
        <f t="shared" ref="H27:H33" si="1">D27*F27</f>
        <v>42500</v>
      </c>
    </row>
    <row r="28" spans="1:8" ht="21" customHeight="1" x14ac:dyDescent="0.35">
      <c r="A28" s="9">
        <v>18</v>
      </c>
      <c r="B28" s="41" t="s">
        <v>147</v>
      </c>
      <c r="C28" s="16" t="s">
        <v>386</v>
      </c>
      <c r="D28" s="133">
        <v>120</v>
      </c>
      <c r="E28" s="29" t="s">
        <v>36</v>
      </c>
      <c r="F28" s="154">
        <v>117</v>
      </c>
      <c r="G28" s="77"/>
      <c r="H28" s="154">
        <f t="shared" si="1"/>
        <v>14040</v>
      </c>
    </row>
    <row r="29" spans="1:8" ht="21" customHeight="1" x14ac:dyDescent="0.35">
      <c r="A29" s="9">
        <v>19</v>
      </c>
      <c r="B29" s="41" t="s">
        <v>148</v>
      </c>
      <c r="C29" s="38" t="s">
        <v>40</v>
      </c>
      <c r="D29" s="133">
        <v>50</v>
      </c>
      <c r="E29" s="29" t="s">
        <v>36</v>
      </c>
      <c r="F29" s="154">
        <v>275</v>
      </c>
      <c r="G29" s="77"/>
      <c r="H29" s="154">
        <f t="shared" si="1"/>
        <v>13750</v>
      </c>
    </row>
    <row r="30" spans="1:8" ht="21" customHeight="1" x14ac:dyDescent="0.35">
      <c r="A30" s="85">
        <v>20</v>
      </c>
      <c r="B30" s="41" t="s">
        <v>376</v>
      </c>
      <c r="C30" s="30" t="s">
        <v>374</v>
      </c>
      <c r="D30" s="30">
        <v>200</v>
      </c>
      <c r="E30" s="29" t="s">
        <v>19</v>
      </c>
      <c r="F30" s="154">
        <v>14</v>
      </c>
      <c r="G30" s="77"/>
      <c r="H30" s="154">
        <f t="shared" si="1"/>
        <v>2800</v>
      </c>
    </row>
    <row r="31" spans="1:8" ht="21" customHeight="1" x14ac:dyDescent="0.35">
      <c r="A31" s="9">
        <v>21</v>
      </c>
      <c r="B31" s="41" t="s">
        <v>377</v>
      </c>
      <c r="C31" s="30" t="s">
        <v>375</v>
      </c>
      <c r="D31" s="27">
        <v>1210</v>
      </c>
      <c r="E31" s="29" t="s">
        <v>19</v>
      </c>
      <c r="F31" s="154">
        <v>14</v>
      </c>
      <c r="G31" s="77"/>
      <c r="H31" s="154">
        <f t="shared" si="1"/>
        <v>16940</v>
      </c>
    </row>
    <row r="32" spans="1:8" ht="21" customHeight="1" x14ac:dyDescent="0.35">
      <c r="A32" s="9">
        <v>22</v>
      </c>
      <c r="B32" s="41" t="s">
        <v>378</v>
      </c>
      <c r="C32" s="30" t="s">
        <v>380</v>
      </c>
      <c r="D32" s="30">
        <v>60</v>
      </c>
      <c r="E32" s="29" t="s">
        <v>36</v>
      </c>
      <c r="F32" s="154">
        <v>70</v>
      </c>
      <c r="G32" s="77"/>
      <c r="H32" s="154">
        <f t="shared" si="1"/>
        <v>4200</v>
      </c>
    </row>
    <row r="33" spans="1:8" ht="21" customHeight="1" x14ac:dyDescent="0.35">
      <c r="A33" s="9">
        <v>23</v>
      </c>
      <c r="B33" s="41" t="s">
        <v>379</v>
      </c>
      <c r="C33" s="30" t="s">
        <v>122</v>
      </c>
      <c r="D33" s="24">
        <v>75</v>
      </c>
      <c r="E33" s="29" t="s">
        <v>556</v>
      </c>
      <c r="F33" s="154">
        <v>32</v>
      </c>
      <c r="G33" s="77"/>
      <c r="H33" s="154">
        <f t="shared" si="1"/>
        <v>2400</v>
      </c>
    </row>
    <row r="34" spans="1:8" ht="21" customHeight="1" x14ac:dyDescent="0.35">
      <c r="A34" s="190" t="s">
        <v>8</v>
      </c>
      <c r="B34" s="191"/>
      <c r="C34" s="68"/>
      <c r="D34" s="18"/>
      <c r="E34" s="18"/>
      <c r="F34" s="42"/>
      <c r="G34" s="77"/>
      <c r="H34" s="154"/>
    </row>
    <row r="35" spans="1:8" ht="21" customHeight="1" x14ac:dyDescent="0.35">
      <c r="A35" s="9">
        <v>1</v>
      </c>
      <c r="B35" s="9" t="s">
        <v>149</v>
      </c>
      <c r="C35" s="16" t="s">
        <v>54</v>
      </c>
      <c r="D35" s="17">
        <v>30</v>
      </c>
      <c r="E35" s="29" t="s">
        <v>36</v>
      </c>
      <c r="F35" s="154">
        <v>375</v>
      </c>
      <c r="G35" s="77"/>
      <c r="H35" s="154">
        <f>D35*F35</f>
        <v>11250</v>
      </c>
    </row>
    <row r="36" spans="1:8" ht="21" customHeight="1" x14ac:dyDescent="0.35">
      <c r="A36" s="9">
        <v>2</v>
      </c>
      <c r="B36" s="9" t="s">
        <v>150</v>
      </c>
      <c r="C36" s="16" t="s">
        <v>55</v>
      </c>
      <c r="D36" s="17">
        <v>80</v>
      </c>
      <c r="E36" s="29" t="s">
        <v>36</v>
      </c>
      <c r="F36" s="154">
        <v>313</v>
      </c>
      <c r="G36" s="77"/>
      <c r="H36" s="154">
        <f>D36*F36</f>
        <v>25040</v>
      </c>
    </row>
    <row r="37" spans="1:8" ht="21" customHeight="1" x14ac:dyDescent="0.35">
      <c r="A37" s="192" t="s">
        <v>39</v>
      </c>
      <c r="B37" s="193"/>
      <c r="C37" s="194"/>
      <c r="D37" s="17"/>
      <c r="E37" s="29"/>
      <c r="F37" s="42"/>
      <c r="G37" s="77"/>
      <c r="H37" s="154"/>
    </row>
    <row r="38" spans="1:8" ht="21" customHeight="1" x14ac:dyDescent="0.35">
      <c r="A38" s="9">
        <v>1</v>
      </c>
      <c r="B38" s="29" t="s">
        <v>151</v>
      </c>
      <c r="C38" s="16" t="s">
        <v>387</v>
      </c>
      <c r="D38" s="17">
        <v>600</v>
      </c>
      <c r="E38" s="29" t="s">
        <v>36</v>
      </c>
      <c r="F38" s="154">
        <v>224</v>
      </c>
      <c r="G38" s="77"/>
      <c r="H38" s="154">
        <f t="shared" ref="H38:H47" si="2">D38*F38</f>
        <v>134400</v>
      </c>
    </row>
    <row r="39" spans="1:8" ht="21" customHeight="1" x14ac:dyDescent="0.35">
      <c r="A39" s="9">
        <v>2</v>
      </c>
      <c r="B39" s="29" t="s">
        <v>152</v>
      </c>
      <c r="C39" s="16" t="s">
        <v>388</v>
      </c>
      <c r="D39" s="17">
        <v>1650</v>
      </c>
      <c r="E39" s="29" t="s">
        <v>36</v>
      </c>
      <c r="F39" s="154">
        <v>225</v>
      </c>
      <c r="G39" s="77"/>
      <c r="H39" s="154">
        <f t="shared" si="2"/>
        <v>371250</v>
      </c>
    </row>
    <row r="40" spans="1:8" ht="21" customHeight="1" x14ac:dyDescent="0.35">
      <c r="A40" s="9">
        <v>3</v>
      </c>
      <c r="B40" s="29" t="s">
        <v>153</v>
      </c>
      <c r="C40" s="16" t="s">
        <v>389</v>
      </c>
      <c r="D40" s="17">
        <v>1880</v>
      </c>
      <c r="E40" s="29" t="s">
        <v>36</v>
      </c>
      <c r="F40" s="154">
        <v>213</v>
      </c>
      <c r="G40" s="77"/>
      <c r="H40" s="154">
        <f t="shared" si="2"/>
        <v>400440</v>
      </c>
    </row>
    <row r="41" spans="1:8" ht="21" customHeight="1" x14ac:dyDescent="0.35">
      <c r="A41" s="9">
        <v>4</v>
      </c>
      <c r="B41" s="29" t="s">
        <v>154</v>
      </c>
      <c r="C41" s="16" t="s">
        <v>390</v>
      </c>
      <c r="D41" s="17">
        <v>190</v>
      </c>
      <c r="E41" s="29" t="s">
        <v>36</v>
      </c>
      <c r="F41" s="154">
        <v>241</v>
      </c>
      <c r="G41" s="77"/>
      <c r="H41" s="154">
        <f t="shared" si="2"/>
        <v>45790</v>
      </c>
    </row>
    <row r="42" spans="1:8" ht="21" customHeight="1" x14ac:dyDescent="0.35">
      <c r="A42" s="9">
        <v>5</v>
      </c>
      <c r="B42" s="29" t="s">
        <v>155</v>
      </c>
      <c r="C42" s="16" t="s">
        <v>391</v>
      </c>
      <c r="D42" s="17">
        <v>200</v>
      </c>
      <c r="E42" s="29" t="s">
        <v>36</v>
      </c>
      <c r="F42" s="154">
        <v>236</v>
      </c>
      <c r="G42" s="77"/>
      <c r="H42" s="154">
        <f t="shared" si="2"/>
        <v>47200</v>
      </c>
    </row>
    <row r="43" spans="1:8" ht="21" customHeight="1" x14ac:dyDescent="0.35">
      <c r="A43" s="9">
        <v>6</v>
      </c>
      <c r="B43" s="29" t="s">
        <v>156</v>
      </c>
      <c r="C43" s="16" t="s">
        <v>392</v>
      </c>
      <c r="D43" s="17">
        <v>90</v>
      </c>
      <c r="E43" s="29" t="s">
        <v>36</v>
      </c>
      <c r="F43" s="154">
        <v>117</v>
      </c>
      <c r="G43" s="77"/>
      <c r="H43" s="154">
        <f t="shared" si="2"/>
        <v>10530</v>
      </c>
    </row>
    <row r="44" spans="1:8" ht="21" customHeight="1" x14ac:dyDescent="0.35">
      <c r="A44" s="9">
        <v>7</v>
      </c>
      <c r="B44" s="29" t="s">
        <v>157</v>
      </c>
      <c r="C44" s="16" t="s">
        <v>42</v>
      </c>
      <c r="D44" s="17">
        <v>80</v>
      </c>
      <c r="E44" s="29" t="s">
        <v>36</v>
      </c>
      <c r="F44" s="154">
        <v>241</v>
      </c>
      <c r="G44" s="77"/>
      <c r="H44" s="154">
        <f t="shared" si="2"/>
        <v>19280</v>
      </c>
    </row>
    <row r="45" spans="1:8" ht="21" customHeight="1" x14ac:dyDescent="0.35">
      <c r="A45" s="9">
        <v>8</v>
      </c>
      <c r="B45" s="29" t="s">
        <v>158</v>
      </c>
      <c r="C45" s="16" t="s">
        <v>41</v>
      </c>
      <c r="D45" s="17">
        <v>360</v>
      </c>
      <c r="E45" s="29" t="s">
        <v>36</v>
      </c>
      <c r="F45" s="154">
        <v>231</v>
      </c>
      <c r="G45" s="77"/>
      <c r="H45" s="154">
        <f t="shared" si="2"/>
        <v>83160</v>
      </c>
    </row>
    <row r="46" spans="1:8" ht="21" customHeight="1" x14ac:dyDescent="0.35">
      <c r="A46" s="9">
        <v>9</v>
      </c>
      <c r="B46" s="29" t="s">
        <v>159</v>
      </c>
      <c r="C46" s="16" t="s">
        <v>393</v>
      </c>
      <c r="D46" s="17">
        <v>350</v>
      </c>
      <c r="E46" s="29" t="s">
        <v>36</v>
      </c>
      <c r="F46" s="154">
        <v>195</v>
      </c>
      <c r="G46" s="77"/>
      <c r="H46" s="154">
        <f t="shared" si="2"/>
        <v>68250</v>
      </c>
    </row>
    <row r="47" spans="1:8" ht="21" customHeight="1" x14ac:dyDescent="0.35">
      <c r="A47" s="9">
        <v>10</v>
      </c>
      <c r="B47" s="29" t="s">
        <v>160</v>
      </c>
      <c r="C47" s="16" t="s">
        <v>394</v>
      </c>
      <c r="D47" s="17">
        <v>100</v>
      </c>
      <c r="E47" s="29" t="s">
        <v>17</v>
      </c>
      <c r="F47" s="154">
        <v>16</v>
      </c>
      <c r="G47" s="77"/>
      <c r="H47" s="154">
        <f t="shared" si="2"/>
        <v>1600</v>
      </c>
    </row>
    <row r="48" spans="1:8" ht="21" customHeight="1" x14ac:dyDescent="0.35">
      <c r="A48" s="135"/>
      <c r="B48" s="136"/>
      <c r="C48" s="53"/>
      <c r="D48" s="137"/>
      <c r="E48" s="53"/>
      <c r="G48" s="43" t="s">
        <v>24</v>
      </c>
      <c r="H48" s="156">
        <f>SUM(H26:H47)</f>
        <v>2985020</v>
      </c>
    </row>
    <row r="49" spans="1:8" ht="21" customHeight="1" x14ac:dyDescent="0.35">
      <c r="A49" s="71" t="s">
        <v>339</v>
      </c>
      <c r="B49" s="83" t="s">
        <v>338</v>
      </c>
      <c r="C49" s="15" t="s">
        <v>0</v>
      </c>
      <c r="D49" s="15" t="s">
        <v>1</v>
      </c>
      <c r="E49" s="15" t="s">
        <v>2</v>
      </c>
      <c r="F49" s="28" t="s">
        <v>3</v>
      </c>
      <c r="G49" s="28" t="s">
        <v>4</v>
      </c>
      <c r="H49" s="28" t="s">
        <v>5</v>
      </c>
    </row>
    <row r="50" spans="1:8" ht="21" customHeight="1" x14ac:dyDescent="0.55000000000000004">
      <c r="A50" s="186" t="s">
        <v>23</v>
      </c>
      <c r="B50" s="187"/>
      <c r="C50" s="187"/>
      <c r="D50" s="187"/>
      <c r="E50" s="187"/>
      <c r="F50" s="187"/>
      <c r="G50" s="188"/>
      <c r="H50" s="170">
        <v>2985020</v>
      </c>
    </row>
    <row r="51" spans="1:8" ht="21" customHeight="1" x14ac:dyDescent="0.35">
      <c r="A51" s="9">
        <v>11</v>
      </c>
      <c r="B51" s="29" t="s">
        <v>161</v>
      </c>
      <c r="C51" s="16" t="s">
        <v>43</v>
      </c>
      <c r="D51" s="17">
        <v>30</v>
      </c>
      <c r="E51" s="29" t="s">
        <v>36</v>
      </c>
      <c r="F51" s="154">
        <v>78</v>
      </c>
      <c r="G51" s="77"/>
      <c r="H51" s="154">
        <f t="shared" ref="H51:H57" si="3">D51*F51</f>
        <v>2340</v>
      </c>
    </row>
    <row r="52" spans="1:8" ht="21" customHeight="1" x14ac:dyDescent="0.35">
      <c r="A52" s="9">
        <v>12</v>
      </c>
      <c r="B52" s="29" t="s">
        <v>162</v>
      </c>
      <c r="C52" s="16" t="s">
        <v>44</v>
      </c>
      <c r="D52" s="17">
        <v>30</v>
      </c>
      <c r="E52" s="29" t="s">
        <v>36</v>
      </c>
      <c r="F52" s="154">
        <v>101</v>
      </c>
      <c r="G52" s="77"/>
      <c r="H52" s="154">
        <f t="shared" si="3"/>
        <v>3030</v>
      </c>
    </row>
    <row r="53" spans="1:8" ht="21" customHeight="1" x14ac:dyDescent="0.35">
      <c r="A53" s="9">
        <v>13</v>
      </c>
      <c r="B53" s="29" t="s">
        <v>163</v>
      </c>
      <c r="C53" s="16" t="s">
        <v>45</v>
      </c>
      <c r="D53" s="17">
        <v>10</v>
      </c>
      <c r="E53" s="29" t="s">
        <v>36</v>
      </c>
      <c r="F53" s="154">
        <v>99</v>
      </c>
      <c r="G53" s="77"/>
      <c r="H53" s="154">
        <f t="shared" si="3"/>
        <v>990</v>
      </c>
    </row>
    <row r="54" spans="1:8" ht="21" customHeight="1" x14ac:dyDescent="0.35">
      <c r="A54" s="9">
        <v>14</v>
      </c>
      <c r="B54" s="29" t="s">
        <v>164</v>
      </c>
      <c r="C54" s="16" t="s">
        <v>58</v>
      </c>
      <c r="D54" s="17">
        <v>120</v>
      </c>
      <c r="E54" s="29" t="s">
        <v>56</v>
      </c>
      <c r="F54" s="154">
        <v>117</v>
      </c>
      <c r="G54" s="77"/>
      <c r="H54" s="154">
        <f t="shared" si="3"/>
        <v>14040</v>
      </c>
    </row>
    <row r="55" spans="1:8" ht="21" customHeight="1" x14ac:dyDescent="0.35">
      <c r="A55" s="9">
        <v>15</v>
      </c>
      <c r="B55" s="29" t="s">
        <v>165</v>
      </c>
      <c r="C55" s="76" t="s">
        <v>57</v>
      </c>
      <c r="D55" s="17">
        <v>50</v>
      </c>
      <c r="E55" s="63" t="s">
        <v>56</v>
      </c>
      <c r="F55" s="154">
        <v>195</v>
      </c>
      <c r="G55" s="77"/>
      <c r="H55" s="154">
        <f t="shared" si="3"/>
        <v>9750</v>
      </c>
    </row>
    <row r="56" spans="1:8" ht="21" customHeight="1" x14ac:dyDescent="0.35">
      <c r="A56" s="9">
        <v>16</v>
      </c>
      <c r="B56" s="29" t="s">
        <v>166</v>
      </c>
      <c r="C56" s="76" t="s">
        <v>60</v>
      </c>
      <c r="D56" s="17">
        <v>50</v>
      </c>
      <c r="E56" s="63" t="s">
        <v>36</v>
      </c>
      <c r="F56" s="154">
        <v>228</v>
      </c>
      <c r="G56" s="77"/>
      <c r="H56" s="154">
        <f t="shared" si="3"/>
        <v>11400</v>
      </c>
    </row>
    <row r="57" spans="1:8" ht="21" customHeight="1" x14ac:dyDescent="0.35">
      <c r="A57" s="9">
        <v>17</v>
      </c>
      <c r="B57" s="29" t="s">
        <v>167</v>
      </c>
      <c r="C57" s="16" t="s">
        <v>546</v>
      </c>
      <c r="D57" s="17">
        <v>150</v>
      </c>
      <c r="E57" s="63" t="s">
        <v>373</v>
      </c>
      <c r="F57" s="154">
        <v>138</v>
      </c>
      <c r="G57" s="77"/>
      <c r="H57" s="154">
        <f t="shared" si="3"/>
        <v>20700</v>
      </c>
    </row>
    <row r="58" spans="1:8" ht="21" customHeight="1" x14ac:dyDescent="0.35">
      <c r="A58" s="198" t="s">
        <v>46</v>
      </c>
      <c r="B58" s="199"/>
      <c r="C58" s="200"/>
      <c r="D58" s="17"/>
      <c r="E58" s="138"/>
      <c r="F58" s="154"/>
      <c r="G58" s="77"/>
      <c r="H58" s="77"/>
    </row>
    <row r="59" spans="1:8" ht="21" customHeight="1" x14ac:dyDescent="0.35">
      <c r="A59" s="201" t="s">
        <v>47</v>
      </c>
      <c r="B59" s="202"/>
      <c r="C59" s="203"/>
      <c r="D59" s="33"/>
      <c r="E59" s="79"/>
      <c r="F59" s="154"/>
      <c r="G59" s="77"/>
      <c r="H59" s="77"/>
    </row>
    <row r="60" spans="1:8" ht="21" customHeight="1" x14ac:dyDescent="0.35">
      <c r="A60" s="195" t="s">
        <v>381</v>
      </c>
      <c r="B60" s="196"/>
      <c r="C60" s="197"/>
      <c r="D60" s="33"/>
      <c r="E60" s="79"/>
      <c r="F60" s="154"/>
      <c r="G60" s="42"/>
      <c r="H60" s="42"/>
    </row>
    <row r="61" spans="1:8" ht="21" customHeight="1" x14ac:dyDescent="0.35">
      <c r="A61" s="9">
        <v>1</v>
      </c>
      <c r="B61" s="11" t="s">
        <v>168</v>
      </c>
      <c r="C61" s="78" t="s">
        <v>52</v>
      </c>
      <c r="D61" s="17">
        <v>115</v>
      </c>
      <c r="E61" s="63" t="s">
        <v>36</v>
      </c>
      <c r="F61" s="154">
        <v>150</v>
      </c>
      <c r="G61" s="42"/>
      <c r="H61" s="154">
        <f>D61*F61</f>
        <v>17250</v>
      </c>
    </row>
    <row r="62" spans="1:8" ht="21" customHeight="1" x14ac:dyDescent="0.35">
      <c r="A62" s="9">
        <v>2</v>
      </c>
      <c r="B62" s="29" t="s">
        <v>169</v>
      </c>
      <c r="C62" s="16" t="s">
        <v>398</v>
      </c>
      <c r="D62" s="17">
        <v>150</v>
      </c>
      <c r="E62" s="63" t="s">
        <v>36</v>
      </c>
      <c r="F62" s="154">
        <v>180</v>
      </c>
      <c r="G62" s="42"/>
      <c r="H62" s="154">
        <f>D62*F62</f>
        <v>27000</v>
      </c>
    </row>
    <row r="63" spans="1:8" ht="21" customHeight="1" x14ac:dyDescent="0.35">
      <c r="A63" s="9">
        <v>3</v>
      </c>
      <c r="B63" s="29" t="s">
        <v>170</v>
      </c>
      <c r="C63" s="16" t="s">
        <v>399</v>
      </c>
      <c r="D63" s="17">
        <v>250</v>
      </c>
      <c r="E63" s="63" t="s">
        <v>36</v>
      </c>
      <c r="F63" s="154">
        <v>180</v>
      </c>
      <c r="G63" s="42"/>
      <c r="H63" s="154">
        <f>D63*F63</f>
        <v>45000</v>
      </c>
    </row>
    <row r="64" spans="1:8" ht="21" customHeight="1" x14ac:dyDescent="0.35">
      <c r="A64" s="81"/>
      <c r="B64" s="51" t="s">
        <v>382</v>
      </c>
      <c r="C64" s="12"/>
      <c r="D64" s="13"/>
      <c r="E64" s="80"/>
      <c r="F64" s="42"/>
      <c r="G64" s="42"/>
      <c r="H64" s="154"/>
    </row>
    <row r="65" spans="1:8" ht="21" customHeight="1" x14ac:dyDescent="0.35">
      <c r="A65" s="9">
        <v>4</v>
      </c>
      <c r="B65" s="29" t="s">
        <v>171</v>
      </c>
      <c r="C65" s="16" t="s">
        <v>48</v>
      </c>
      <c r="D65" s="17">
        <v>10</v>
      </c>
      <c r="E65" s="63" t="s">
        <v>36</v>
      </c>
      <c r="F65" s="154">
        <v>250</v>
      </c>
      <c r="G65" s="42"/>
      <c r="H65" s="154">
        <f t="shared" ref="H65:H71" si="4">D65*F65</f>
        <v>2500</v>
      </c>
    </row>
    <row r="66" spans="1:8" ht="21" customHeight="1" x14ac:dyDescent="0.35">
      <c r="A66" s="9">
        <v>5</v>
      </c>
      <c r="B66" s="29" t="s">
        <v>172</v>
      </c>
      <c r="C66" s="16" t="s">
        <v>396</v>
      </c>
      <c r="D66" s="17">
        <v>100</v>
      </c>
      <c r="E66" s="63" t="s">
        <v>36</v>
      </c>
      <c r="F66" s="154">
        <v>306</v>
      </c>
      <c r="G66" s="42"/>
      <c r="H66" s="154">
        <f t="shared" si="4"/>
        <v>30600</v>
      </c>
    </row>
    <row r="67" spans="1:8" ht="21" customHeight="1" x14ac:dyDescent="0.35">
      <c r="A67" s="9">
        <v>6</v>
      </c>
      <c r="B67" s="29" t="s">
        <v>173</v>
      </c>
      <c r="C67" s="16" t="s">
        <v>53</v>
      </c>
      <c r="D67" s="17">
        <v>30</v>
      </c>
      <c r="E67" s="63" t="s">
        <v>36</v>
      </c>
      <c r="F67" s="154">
        <v>175</v>
      </c>
      <c r="G67" s="42"/>
      <c r="H67" s="154">
        <f t="shared" si="4"/>
        <v>5250</v>
      </c>
    </row>
    <row r="68" spans="1:8" ht="21" customHeight="1" x14ac:dyDescent="0.35">
      <c r="A68" s="9">
        <v>7</v>
      </c>
      <c r="B68" s="29" t="s">
        <v>174</v>
      </c>
      <c r="C68" s="16" t="s">
        <v>397</v>
      </c>
      <c r="D68" s="17">
        <v>60</v>
      </c>
      <c r="E68" s="63" t="s">
        <v>36</v>
      </c>
      <c r="F68" s="154">
        <v>300</v>
      </c>
      <c r="G68" s="42"/>
      <c r="H68" s="154">
        <f t="shared" si="4"/>
        <v>18000</v>
      </c>
    </row>
    <row r="69" spans="1:8" ht="21" customHeight="1" x14ac:dyDescent="0.35">
      <c r="A69" s="9">
        <v>8</v>
      </c>
      <c r="B69" s="29" t="s">
        <v>175</v>
      </c>
      <c r="C69" s="16" t="s">
        <v>49</v>
      </c>
      <c r="D69" s="17">
        <v>50</v>
      </c>
      <c r="E69" s="63" t="s">
        <v>36</v>
      </c>
      <c r="F69" s="154">
        <v>156</v>
      </c>
      <c r="G69" s="42"/>
      <c r="H69" s="154">
        <f t="shared" si="4"/>
        <v>7800</v>
      </c>
    </row>
    <row r="70" spans="1:8" ht="21" customHeight="1" x14ac:dyDescent="0.35">
      <c r="A70" s="9">
        <v>9</v>
      </c>
      <c r="B70" s="29" t="s">
        <v>176</v>
      </c>
      <c r="C70" s="16" t="s">
        <v>51</v>
      </c>
      <c r="D70" s="17">
        <v>150</v>
      </c>
      <c r="E70" s="63" t="s">
        <v>50</v>
      </c>
      <c r="F70" s="154">
        <v>53</v>
      </c>
      <c r="G70" s="42"/>
      <c r="H70" s="154">
        <f t="shared" si="4"/>
        <v>7950</v>
      </c>
    </row>
    <row r="71" spans="1:8" ht="21" customHeight="1" x14ac:dyDescent="0.35">
      <c r="A71" s="9">
        <v>10</v>
      </c>
      <c r="B71" s="29" t="s">
        <v>177</v>
      </c>
      <c r="C71" s="16" t="s">
        <v>383</v>
      </c>
      <c r="D71" s="17">
        <v>150</v>
      </c>
      <c r="E71" s="63" t="s">
        <v>17</v>
      </c>
      <c r="F71" s="154">
        <v>238</v>
      </c>
      <c r="G71" s="42"/>
      <c r="H71" s="154">
        <f t="shared" si="4"/>
        <v>35700</v>
      </c>
    </row>
    <row r="72" spans="1:8" s="40" customFormat="1" ht="21" customHeight="1" x14ac:dyDescent="0.35">
      <c r="A72" s="135"/>
      <c r="B72" s="136"/>
      <c r="C72" s="53"/>
      <c r="D72" s="137"/>
      <c r="E72" s="53"/>
      <c r="F72" s="39"/>
      <c r="G72" s="43" t="s">
        <v>24</v>
      </c>
      <c r="H72" s="156">
        <f>SUM(H50:H71)</f>
        <v>3244320</v>
      </c>
    </row>
    <row r="73" spans="1:8" s="40" customFormat="1" ht="21" customHeight="1" x14ac:dyDescent="0.35">
      <c r="A73" s="71" t="s">
        <v>339</v>
      </c>
      <c r="B73" s="83" t="s">
        <v>338</v>
      </c>
      <c r="C73" s="15" t="s">
        <v>0</v>
      </c>
      <c r="D73" s="15" t="s">
        <v>1</v>
      </c>
      <c r="E73" s="15" t="s">
        <v>2</v>
      </c>
      <c r="F73" s="28" t="s">
        <v>3</v>
      </c>
      <c r="G73" s="28" t="s">
        <v>4</v>
      </c>
      <c r="H73" s="28" t="s">
        <v>5</v>
      </c>
    </row>
    <row r="74" spans="1:8" s="40" customFormat="1" ht="21" customHeight="1" x14ac:dyDescent="0.25">
      <c r="A74" s="186" t="s">
        <v>23</v>
      </c>
      <c r="B74" s="187"/>
      <c r="C74" s="187"/>
      <c r="D74" s="187"/>
      <c r="E74" s="187"/>
      <c r="F74" s="187"/>
      <c r="G74" s="188"/>
      <c r="H74" s="171">
        <v>3244320</v>
      </c>
    </row>
    <row r="75" spans="1:8" s="40" customFormat="1" ht="21" customHeight="1" x14ac:dyDescent="0.35">
      <c r="A75" s="9">
        <v>11</v>
      </c>
      <c r="B75" s="29" t="s">
        <v>178</v>
      </c>
      <c r="C75" s="16" t="s">
        <v>402</v>
      </c>
      <c r="D75" s="17">
        <v>100</v>
      </c>
      <c r="E75" s="63" t="s">
        <v>36</v>
      </c>
      <c r="F75" s="154">
        <v>144</v>
      </c>
      <c r="G75" s="42"/>
      <c r="H75" s="154">
        <f t="shared" ref="H75:H82" si="5">D75*F75</f>
        <v>14400</v>
      </c>
    </row>
    <row r="76" spans="1:8" s="40" customFormat="1" ht="21" customHeight="1" x14ac:dyDescent="0.35">
      <c r="A76" s="9">
        <v>12</v>
      </c>
      <c r="B76" s="29" t="s">
        <v>179</v>
      </c>
      <c r="C76" s="16" t="s">
        <v>401</v>
      </c>
      <c r="D76" s="17">
        <v>20</v>
      </c>
      <c r="E76" s="63" t="s">
        <v>36</v>
      </c>
      <c r="F76" s="154">
        <v>406</v>
      </c>
      <c r="G76" s="42"/>
      <c r="H76" s="154">
        <f t="shared" si="5"/>
        <v>8120</v>
      </c>
    </row>
    <row r="77" spans="1:8" s="40" customFormat="1" ht="21" customHeight="1" x14ac:dyDescent="0.35">
      <c r="A77" s="9">
        <v>13</v>
      </c>
      <c r="B77" s="29" t="s">
        <v>180</v>
      </c>
      <c r="C77" s="16" t="s">
        <v>384</v>
      </c>
      <c r="D77" s="17">
        <v>100</v>
      </c>
      <c r="E77" s="29" t="s">
        <v>36</v>
      </c>
      <c r="F77" s="154">
        <v>203</v>
      </c>
      <c r="G77" s="42"/>
      <c r="H77" s="154">
        <f t="shared" si="5"/>
        <v>20300</v>
      </c>
    </row>
    <row r="78" spans="1:8" s="40" customFormat="1" ht="21" customHeight="1" x14ac:dyDescent="0.35">
      <c r="A78" s="9">
        <v>14</v>
      </c>
      <c r="B78" s="29" t="s">
        <v>181</v>
      </c>
      <c r="C78" s="76" t="s">
        <v>400</v>
      </c>
      <c r="D78" s="17">
        <v>180</v>
      </c>
      <c r="E78" s="29" t="s">
        <v>11</v>
      </c>
      <c r="F78" s="154">
        <v>144</v>
      </c>
      <c r="G78" s="42"/>
      <c r="H78" s="154">
        <f t="shared" si="5"/>
        <v>25920</v>
      </c>
    </row>
    <row r="79" spans="1:8" s="40" customFormat="1" ht="21" customHeight="1" x14ac:dyDescent="0.35">
      <c r="A79" s="9">
        <v>15</v>
      </c>
      <c r="B79" s="29" t="s">
        <v>182</v>
      </c>
      <c r="C79" s="16" t="s">
        <v>403</v>
      </c>
      <c r="D79" s="17">
        <v>130</v>
      </c>
      <c r="E79" s="29" t="s">
        <v>36</v>
      </c>
      <c r="F79" s="154">
        <v>175</v>
      </c>
      <c r="G79" s="42"/>
      <c r="H79" s="154">
        <f t="shared" si="5"/>
        <v>22750</v>
      </c>
    </row>
    <row r="80" spans="1:8" ht="21" customHeight="1" x14ac:dyDescent="0.35">
      <c r="A80" s="9">
        <v>16</v>
      </c>
      <c r="B80" s="29" t="s">
        <v>183</v>
      </c>
      <c r="C80" s="16" t="s">
        <v>404</v>
      </c>
      <c r="D80" s="17">
        <v>90</v>
      </c>
      <c r="E80" s="29" t="s">
        <v>36</v>
      </c>
      <c r="F80" s="154">
        <v>175</v>
      </c>
      <c r="G80" s="42"/>
      <c r="H80" s="154">
        <f t="shared" si="5"/>
        <v>15750</v>
      </c>
    </row>
    <row r="81" spans="1:8" ht="21" customHeight="1" x14ac:dyDescent="0.35">
      <c r="A81" s="9">
        <v>17</v>
      </c>
      <c r="B81" s="29" t="s">
        <v>184</v>
      </c>
      <c r="C81" s="16" t="s">
        <v>405</v>
      </c>
      <c r="D81" s="17">
        <v>75</v>
      </c>
      <c r="E81" s="29" t="s">
        <v>36</v>
      </c>
      <c r="F81" s="154">
        <v>269</v>
      </c>
      <c r="G81" s="42"/>
      <c r="H81" s="154">
        <f t="shared" si="5"/>
        <v>20175</v>
      </c>
    </row>
    <row r="82" spans="1:8" ht="21" customHeight="1" x14ac:dyDescent="0.35">
      <c r="A82" s="9">
        <v>18</v>
      </c>
      <c r="B82" s="29" t="s">
        <v>185</v>
      </c>
      <c r="C82" s="16" t="s">
        <v>406</v>
      </c>
      <c r="D82" s="17">
        <v>230</v>
      </c>
      <c r="E82" s="29" t="s">
        <v>36</v>
      </c>
      <c r="F82" s="154">
        <v>163</v>
      </c>
      <c r="G82" s="82"/>
      <c r="H82" s="154">
        <f t="shared" si="5"/>
        <v>37490</v>
      </c>
    </row>
    <row r="83" spans="1:8" ht="21" customHeight="1" x14ac:dyDescent="0.35">
      <c r="A83" s="81"/>
      <c r="B83" s="52" t="s">
        <v>425</v>
      </c>
      <c r="C83" s="68"/>
      <c r="D83" s="13"/>
      <c r="E83" s="19"/>
      <c r="F83" s="42"/>
      <c r="G83" s="42"/>
      <c r="H83" s="154"/>
    </row>
    <row r="84" spans="1:8" ht="21" customHeight="1" x14ac:dyDescent="0.35">
      <c r="A84" s="9">
        <v>19</v>
      </c>
      <c r="B84" s="29" t="s">
        <v>186</v>
      </c>
      <c r="C84" s="16" t="s">
        <v>407</v>
      </c>
      <c r="D84" s="36">
        <v>215</v>
      </c>
      <c r="E84" s="29" t="s">
        <v>36</v>
      </c>
      <c r="F84" s="154">
        <v>341</v>
      </c>
      <c r="G84" s="42"/>
      <c r="H84" s="154">
        <f>D84*F84</f>
        <v>73315</v>
      </c>
    </row>
    <row r="85" spans="1:8" ht="21" customHeight="1" x14ac:dyDescent="0.35">
      <c r="A85" s="9">
        <v>20</v>
      </c>
      <c r="B85" s="29" t="s">
        <v>187</v>
      </c>
      <c r="C85" s="16" t="s">
        <v>408</v>
      </c>
      <c r="D85" s="36">
        <v>160</v>
      </c>
      <c r="E85" s="29" t="s">
        <v>11</v>
      </c>
      <c r="F85" s="154">
        <v>231</v>
      </c>
      <c r="G85" s="42"/>
      <c r="H85" s="154">
        <f>D85*F85</f>
        <v>36960</v>
      </c>
    </row>
    <row r="86" spans="1:8" ht="21" customHeight="1" x14ac:dyDescent="0.35">
      <c r="A86" s="9">
        <v>21</v>
      </c>
      <c r="B86" s="29" t="s">
        <v>188</v>
      </c>
      <c r="C86" s="16" t="s">
        <v>409</v>
      </c>
      <c r="D86" s="36">
        <v>20</v>
      </c>
      <c r="E86" s="29" t="s">
        <v>56</v>
      </c>
      <c r="F86" s="154">
        <v>500</v>
      </c>
      <c r="G86" s="42"/>
      <c r="H86" s="154">
        <f>D86*F86</f>
        <v>10000</v>
      </c>
    </row>
    <row r="87" spans="1:8" ht="21" customHeight="1" x14ac:dyDescent="0.35">
      <c r="A87" s="9">
        <v>22</v>
      </c>
      <c r="B87" s="29" t="s">
        <v>189</v>
      </c>
      <c r="C87" s="16" t="s">
        <v>410</v>
      </c>
      <c r="D87" s="17">
        <v>70</v>
      </c>
      <c r="E87" s="29" t="s">
        <v>56</v>
      </c>
      <c r="F87" s="154">
        <v>150</v>
      </c>
      <c r="G87" s="42"/>
      <c r="H87" s="154">
        <f>D87*F87</f>
        <v>10500</v>
      </c>
    </row>
    <row r="88" spans="1:8" ht="21" customHeight="1" x14ac:dyDescent="0.35">
      <c r="G88" s="43" t="s">
        <v>25</v>
      </c>
      <c r="H88" s="155">
        <f>SUM(H74:H87)</f>
        <v>3540000</v>
      </c>
    </row>
    <row r="90" spans="1:8" ht="26.25" customHeight="1" x14ac:dyDescent="0.25"/>
    <row r="91" spans="1:8" ht="21" customHeight="1" x14ac:dyDescent="0.25">
      <c r="B91"/>
      <c r="C91"/>
      <c r="D91"/>
      <c r="E91"/>
    </row>
  </sheetData>
  <mergeCells count="13">
    <mergeCell ref="A50:G50"/>
    <mergeCell ref="A74:G74"/>
    <mergeCell ref="A1:H1"/>
    <mergeCell ref="A34:B34"/>
    <mergeCell ref="A37:C37"/>
    <mergeCell ref="A60:C60"/>
    <mergeCell ref="A58:C58"/>
    <mergeCell ref="A59:C59"/>
    <mergeCell ref="A2:H2"/>
    <mergeCell ref="A4:H4"/>
    <mergeCell ref="A3:H3"/>
    <mergeCell ref="A26:G26"/>
    <mergeCell ref="A6:H6"/>
  </mergeCells>
  <pageMargins left="0.37" right="0.2" top="0.73" bottom="0.26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85" zoomScaleNormal="85" workbookViewId="0">
      <selection activeCell="H5" sqref="H5:H9"/>
    </sheetView>
  </sheetViews>
  <sheetFormatPr defaultRowHeight="14.25" x14ac:dyDescent="0.2"/>
  <cols>
    <col min="1" max="1" width="3.375" customWidth="1"/>
    <col min="2" max="2" width="13.125" customWidth="1"/>
    <col min="3" max="3" width="68" customWidth="1"/>
    <col min="4" max="4" width="6.875" customWidth="1"/>
    <col min="5" max="5" width="5.625" customWidth="1"/>
    <col min="6" max="7" width="9.625" customWidth="1"/>
    <col min="8" max="8" width="14.5" customWidth="1"/>
    <col min="9" max="9" width="5.5" customWidth="1"/>
    <col min="10" max="10" width="14.25" bestFit="1" customWidth="1"/>
  </cols>
  <sheetData>
    <row r="1" spans="1:10" ht="26.25" customHeight="1" x14ac:dyDescent="0.2">
      <c r="A1" s="86"/>
      <c r="B1" s="210" t="s">
        <v>451</v>
      </c>
      <c r="C1" s="210"/>
      <c r="D1" s="210"/>
      <c r="E1" s="210"/>
      <c r="F1" s="210"/>
      <c r="G1" s="210"/>
      <c r="H1" s="211"/>
    </row>
    <row r="2" spans="1:10" ht="21" customHeight="1" x14ac:dyDescent="0.35">
      <c r="A2" s="71" t="s">
        <v>339</v>
      </c>
      <c r="B2" s="87" t="s">
        <v>338</v>
      </c>
      <c r="C2" s="2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</row>
    <row r="3" spans="1:10" ht="21" customHeight="1" x14ac:dyDescent="0.35">
      <c r="A3" s="212" t="s">
        <v>560</v>
      </c>
      <c r="B3" s="213"/>
      <c r="C3" s="213"/>
      <c r="D3" s="213"/>
      <c r="E3" s="213"/>
      <c r="F3" s="213"/>
      <c r="G3" s="213"/>
      <c r="H3" s="214"/>
    </row>
    <row r="4" spans="1:10" ht="21" customHeight="1" x14ac:dyDescent="0.35">
      <c r="A4" s="201" t="s">
        <v>557</v>
      </c>
      <c r="B4" s="202"/>
      <c r="C4" s="202"/>
      <c r="D4" s="202"/>
      <c r="E4" s="202"/>
      <c r="F4" s="202"/>
      <c r="G4" s="202"/>
      <c r="H4" s="203"/>
    </row>
    <row r="5" spans="1:10" ht="21" customHeight="1" x14ac:dyDescent="0.35">
      <c r="A5" s="85">
        <v>1</v>
      </c>
      <c r="B5" s="11" t="s">
        <v>190</v>
      </c>
      <c r="C5" s="84" t="s">
        <v>26</v>
      </c>
      <c r="D5" s="50">
        <v>1200</v>
      </c>
      <c r="E5" s="34" t="s">
        <v>27</v>
      </c>
      <c r="F5" s="153">
        <v>158</v>
      </c>
      <c r="G5" s="3"/>
      <c r="H5" s="14">
        <f>D5*F5</f>
        <v>189600</v>
      </c>
    </row>
    <row r="6" spans="1:10" ht="21" customHeight="1" x14ac:dyDescent="0.35">
      <c r="A6" s="85">
        <v>2</v>
      </c>
      <c r="B6" s="29" t="s">
        <v>191</v>
      </c>
      <c r="C6" s="33" t="s">
        <v>10</v>
      </c>
      <c r="D6" s="50">
        <v>1625</v>
      </c>
      <c r="E6" s="34" t="s">
        <v>27</v>
      </c>
      <c r="F6" s="153">
        <v>124</v>
      </c>
      <c r="G6" s="3"/>
      <c r="H6" s="14">
        <f>D6*F6</f>
        <v>201500</v>
      </c>
    </row>
    <row r="7" spans="1:10" ht="21" customHeight="1" x14ac:dyDescent="0.35">
      <c r="A7" s="85">
        <v>3</v>
      </c>
      <c r="B7" s="29" t="s">
        <v>192</v>
      </c>
      <c r="C7" s="33" t="s">
        <v>28</v>
      </c>
      <c r="D7" s="34">
        <v>1100</v>
      </c>
      <c r="E7" s="34" t="s">
        <v>29</v>
      </c>
      <c r="F7" s="153">
        <v>9</v>
      </c>
      <c r="G7" s="3"/>
      <c r="H7" s="14">
        <f>D7*F7</f>
        <v>9900</v>
      </c>
    </row>
    <row r="8" spans="1:10" ht="21" customHeight="1" x14ac:dyDescent="0.35">
      <c r="A8" s="85">
        <v>4</v>
      </c>
      <c r="B8" s="29" t="s">
        <v>193</v>
      </c>
      <c r="C8" s="33" t="s">
        <v>446</v>
      </c>
      <c r="D8" s="34">
        <v>500</v>
      </c>
      <c r="E8" s="34" t="s">
        <v>11</v>
      </c>
      <c r="F8" s="153">
        <v>98</v>
      </c>
      <c r="G8" s="3"/>
      <c r="H8" s="14">
        <f>D8*F8</f>
        <v>49000</v>
      </c>
      <c r="J8" s="67"/>
    </row>
    <row r="9" spans="1:10" ht="24" customHeight="1" x14ac:dyDescent="0.35">
      <c r="B9" s="10"/>
      <c r="C9" s="10"/>
      <c r="D9" s="10"/>
      <c r="E9" s="10"/>
      <c r="F9" s="10"/>
      <c r="G9" s="54" t="s">
        <v>25</v>
      </c>
      <c r="H9" s="66">
        <f>SUM(H5:H8)</f>
        <v>450000</v>
      </c>
    </row>
    <row r="10" spans="1:10" ht="24" customHeight="1" x14ac:dyDescent="0.2">
      <c r="J10" s="37"/>
    </row>
    <row r="11" spans="1:10" ht="24" customHeight="1" x14ac:dyDescent="0.2"/>
    <row r="12" spans="1:10" ht="24" customHeight="1" x14ac:dyDescent="0.2"/>
    <row r="13" spans="1:10" ht="24" customHeight="1" x14ac:dyDescent="0.2"/>
    <row r="14" spans="1:10" ht="24" customHeight="1" x14ac:dyDescent="0.2"/>
    <row r="15" spans="1:10" ht="24" customHeight="1" x14ac:dyDescent="0.2"/>
    <row r="16" spans="1:10" ht="24" customHeight="1" x14ac:dyDescent="0.2"/>
    <row r="17" ht="24" customHeight="1" x14ac:dyDescent="0.2"/>
    <row r="18" ht="24" customHeight="1" x14ac:dyDescent="0.2"/>
    <row r="19" ht="24" customHeight="1" x14ac:dyDescent="0.2"/>
    <row r="20" ht="24" customHeight="1" x14ac:dyDescent="0.2"/>
    <row r="21" ht="24" customHeight="1" x14ac:dyDescent="0.2"/>
    <row r="22" ht="24" customHeight="1" x14ac:dyDescent="0.2"/>
    <row r="23" ht="24" customHeight="1" x14ac:dyDescent="0.2"/>
    <row r="24" ht="24" customHeight="1" x14ac:dyDescent="0.2"/>
    <row r="25" ht="24" customHeight="1" x14ac:dyDescent="0.2"/>
    <row r="26" ht="24" customHeight="1" x14ac:dyDescent="0.2"/>
    <row r="27" ht="24" customHeight="1" x14ac:dyDescent="0.2"/>
  </sheetData>
  <mergeCells count="3">
    <mergeCell ref="B1:H1"/>
    <mergeCell ref="A3:H3"/>
    <mergeCell ref="A4:H4"/>
  </mergeCells>
  <pageMargins left="0.39370078740157483" right="0.35433070866141736" top="0.92" bottom="1.04" header="0.48" footer="0.39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N99"/>
  <sheetViews>
    <sheetView zoomScaleNormal="100" workbookViewId="0">
      <selection activeCell="E10" sqref="E10"/>
    </sheetView>
  </sheetViews>
  <sheetFormatPr defaultRowHeight="14.25" x14ac:dyDescent="0.2"/>
  <cols>
    <col min="1" max="1" width="3.375" style="175" customWidth="1"/>
    <col min="2" max="2" width="13.125" style="175" customWidth="1"/>
    <col min="3" max="3" width="68.125" style="175" customWidth="1"/>
    <col min="4" max="4" width="6.875" style="175" customWidth="1"/>
    <col min="5" max="5" width="5.625" style="175" customWidth="1"/>
    <col min="6" max="7" width="9.625" style="175" customWidth="1"/>
    <col min="8" max="8" width="13.25" style="175" customWidth="1"/>
    <col min="9" max="9" width="4.25" style="175" customWidth="1"/>
    <col min="10" max="10" width="14.25" style="175" bestFit="1" customWidth="1"/>
    <col min="11" max="16384" width="9" style="175"/>
  </cols>
  <sheetData>
    <row r="1" spans="1:8" ht="26.25" customHeight="1" x14ac:dyDescent="0.2">
      <c r="A1" s="216" t="s">
        <v>411</v>
      </c>
      <c r="B1" s="216"/>
      <c r="C1" s="216"/>
      <c r="D1" s="216"/>
      <c r="E1" s="216"/>
      <c r="F1" s="216"/>
      <c r="G1" s="216"/>
      <c r="H1" s="216"/>
    </row>
    <row r="2" spans="1:8" ht="25.5" customHeight="1" x14ac:dyDescent="0.2">
      <c r="A2" s="71" t="s">
        <v>339</v>
      </c>
      <c r="B2" s="176" t="s">
        <v>338</v>
      </c>
      <c r="C2" s="20" t="s">
        <v>0</v>
      </c>
      <c r="D2" s="28" t="s">
        <v>1</v>
      </c>
      <c r="E2" s="28" t="s">
        <v>2</v>
      </c>
      <c r="F2" s="28" t="s">
        <v>3</v>
      </c>
      <c r="G2" s="28" t="s">
        <v>4</v>
      </c>
      <c r="H2" s="28" t="s">
        <v>5</v>
      </c>
    </row>
    <row r="3" spans="1:8" ht="21" customHeight="1" x14ac:dyDescent="0.2">
      <c r="A3" s="223" t="s">
        <v>361</v>
      </c>
      <c r="B3" s="224"/>
      <c r="C3" s="224"/>
      <c r="D3" s="224"/>
      <c r="E3" s="224"/>
      <c r="F3" s="224"/>
      <c r="G3" s="224"/>
      <c r="H3" s="225"/>
    </row>
    <row r="4" spans="1:8" ht="21" customHeight="1" x14ac:dyDescent="0.2">
      <c r="A4" s="220" t="s">
        <v>61</v>
      </c>
      <c r="B4" s="221"/>
      <c r="C4" s="221"/>
      <c r="D4" s="221"/>
      <c r="E4" s="221"/>
      <c r="F4" s="221"/>
      <c r="G4" s="221"/>
      <c r="H4" s="222"/>
    </row>
    <row r="5" spans="1:8" ht="21" customHeight="1" x14ac:dyDescent="0.35">
      <c r="A5" s="177">
        <v>1</v>
      </c>
      <c r="B5" s="11" t="s">
        <v>195</v>
      </c>
      <c r="C5" s="72" t="s">
        <v>62</v>
      </c>
      <c r="D5" s="139">
        <v>1100</v>
      </c>
      <c r="E5" s="26" t="s">
        <v>36</v>
      </c>
      <c r="F5" s="157">
        <v>75</v>
      </c>
      <c r="G5" s="44"/>
      <c r="H5" s="173">
        <f>D5*F5</f>
        <v>82500</v>
      </c>
    </row>
    <row r="6" spans="1:8" ht="21" customHeight="1" x14ac:dyDescent="0.35">
      <c r="A6" s="177">
        <v>2</v>
      </c>
      <c r="B6" s="29" t="s">
        <v>196</v>
      </c>
      <c r="C6" s="30" t="s">
        <v>63</v>
      </c>
      <c r="D6" s="30">
        <v>950</v>
      </c>
      <c r="E6" s="26" t="s">
        <v>36</v>
      </c>
      <c r="F6" s="158">
        <v>60</v>
      </c>
      <c r="G6" s="4"/>
      <c r="H6" s="23">
        <f t="shared" ref="H6:H23" si="0">D6*F6</f>
        <v>57000</v>
      </c>
    </row>
    <row r="7" spans="1:8" ht="21" customHeight="1" x14ac:dyDescent="0.35">
      <c r="A7" s="177">
        <v>3</v>
      </c>
      <c r="B7" s="29" t="s">
        <v>197</v>
      </c>
      <c r="C7" s="30" t="s">
        <v>66</v>
      </c>
      <c r="D7" s="30">
        <v>80</v>
      </c>
      <c r="E7" s="26" t="s">
        <v>36</v>
      </c>
      <c r="F7" s="158">
        <v>46</v>
      </c>
      <c r="G7" s="4"/>
      <c r="H7" s="23">
        <f t="shared" si="0"/>
        <v>3680</v>
      </c>
    </row>
    <row r="8" spans="1:8" ht="21" customHeight="1" x14ac:dyDescent="0.35">
      <c r="A8" s="177">
        <v>4</v>
      </c>
      <c r="B8" s="29" t="s">
        <v>198</v>
      </c>
      <c r="C8" s="30" t="s">
        <v>67</v>
      </c>
      <c r="D8" s="30">
        <v>90</v>
      </c>
      <c r="E8" s="26" t="s">
        <v>36</v>
      </c>
      <c r="F8" s="158">
        <v>52</v>
      </c>
      <c r="G8" s="4"/>
      <c r="H8" s="23">
        <f t="shared" si="0"/>
        <v>4680</v>
      </c>
    </row>
    <row r="9" spans="1:8" ht="21" customHeight="1" x14ac:dyDescent="0.35">
      <c r="A9" s="177">
        <v>5</v>
      </c>
      <c r="B9" s="29" t="s">
        <v>199</v>
      </c>
      <c r="C9" s="30" t="s">
        <v>68</v>
      </c>
      <c r="D9" s="30">
        <v>20</v>
      </c>
      <c r="E9" s="26" t="s">
        <v>36</v>
      </c>
      <c r="F9" s="158">
        <v>63</v>
      </c>
      <c r="G9" s="4"/>
      <c r="H9" s="23">
        <f t="shared" si="0"/>
        <v>1260</v>
      </c>
    </row>
    <row r="10" spans="1:8" ht="21" customHeight="1" x14ac:dyDescent="0.35">
      <c r="A10" s="177">
        <v>6</v>
      </c>
      <c r="B10" s="29" t="s">
        <v>200</v>
      </c>
      <c r="C10" s="30" t="s">
        <v>558</v>
      </c>
      <c r="D10" s="24">
        <v>5</v>
      </c>
      <c r="E10" s="26" t="s">
        <v>36</v>
      </c>
      <c r="F10" s="159">
        <v>120</v>
      </c>
      <c r="G10" s="6"/>
      <c r="H10" s="23">
        <f t="shared" si="0"/>
        <v>600</v>
      </c>
    </row>
    <row r="11" spans="1:8" ht="21" customHeight="1" x14ac:dyDescent="0.35">
      <c r="A11" s="177">
        <v>7</v>
      </c>
      <c r="B11" s="29" t="s">
        <v>201</v>
      </c>
      <c r="C11" s="30" t="s">
        <v>69</v>
      </c>
      <c r="D11" s="30">
        <v>8</v>
      </c>
      <c r="E11" s="26" t="s">
        <v>36</v>
      </c>
      <c r="F11" s="159">
        <v>55</v>
      </c>
      <c r="G11" s="6"/>
      <c r="H11" s="23">
        <f t="shared" si="0"/>
        <v>440</v>
      </c>
    </row>
    <row r="12" spans="1:8" ht="21" customHeight="1" x14ac:dyDescent="0.35">
      <c r="A12" s="177">
        <v>8</v>
      </c>
      <c r="B12" s="29" t="s">
        <v>202</v>
      </c>
      <c r="C12" s="30" t="s">
        <v>70</v>
      </c>
      <c r="D12" s="24">
        <v>110</v>
      </c>
      <c r="E12" s="26" t="s">
        <v>36</v>
      </c>
      <c r="F12" s="159">
        <v>30</v>
      </c>
      <c r="G12" s="6"/>
      <c r="H12" s="23">
        <f t="shared" si="0"/>
        <v>3300</v>
      </c>
    </row>
    <row r="13" spans="1:8" ht="21" customHeight="1" x14ac:dyDescent="0.35">
      <c r="A13" s="177">
        <v>9</v>
      </c>
      <c r="B13" s="29" t="s">
        <v>203</v>
      </c>
      <c r="C13" s="30" t="s">
        <v>71</v>
      </c>
      <c r="D13" s="30">
        <v>230</v>
      </c>
      <c r="E13" s="26" t="s">
        <v>36</v>
      </c>
      <c r="F13" s="158">
        <v>30</v>
      </c>
      <c r="G13" s="4"/>
      <c r="H13" s="23">
        <f t="shared" si="0"/>
        <v>6900</v>
      </c>
    </row>
    <row r="14" spans="1:8" ht="21" customHeight="1" x14ac:dyDescent="0.35">
      <c r="A14" s="177">
        <v>10</v>
      </c>
      <c r="B14" s="29" t="s">
        <v>204</v>
      </c>
      <c r="C14" s="30" t="s">
        <v>547</v>
      </c>
      <c r="D14" s="31">
        <v>3375</v>
      </c>
      <c r="E14" s="26" t="s">
        <v>65</v>
      </c>
      <c r="F14" s="158">
        <v>5</v>
      </c>
      <c r="G14" s="4"/>
      <c r="H14" s="23">
        <f t="shared" si="0"/>
        <v>16875</v>
      </c>
    </row>
    <row r="15" spans="1:8" ht="21" customHeight="1" x14ac:dyDescent="0.35">
      <c r="A15" s="177">
        <v>11</v>
      </c>
      <c r="B15" s="29" t="s">
        <v>205</v>
      </c>
      <c r="C15" s="30" t="s">
        <v>73</v>
      </c>
      <c r="D15" s="24">
        <v>50</v>
      </c>
      <c r="E15" s="26" t="s">
        <v>65</v>
      </c>
      <c r="F15" s="158">
        <v>3</v>
      </c>
      <c r="G15" s="4"/>
      <c r="H15" s="23">
        <f t="shared" si="0"/>
        <v>150</v>
      </c>
    </row>
    <row r="16" spans="1:8" ht="21" customHeight="1" x14ac:dyDescent="0.35">
      <c r="A16" s="177">
        <v>12</v>
      </c>
      <c r="B16" s="29" t="s">
        <v>206</v>
      </c>
      <c r="C16" s="30" t="s">
        <v>74</v>
      </c>
      <c r="D16" s="24">
        <v>35</v>
      </c>
      <c r="E16" s="26" t="s">
        <v>36</v>
      </c>
      <c r="F16" s="158">
        <v>35</v>
      </c>
      <c r="G16" s="4"/>
      <c r="H16" s="23">
        <f t="shared" si="0"/>
        <v>1225</v>
      </c>
    </row>
    <row r="17" spans="1:196" ht="21" customHeight="1" x14ac:dyDescent="0.35">
      <c r="A17" s="177">
        <v>13</v>
      </c>
      <c r="B17" s="29" t="s">
        <v>207</v>
      </c>
      <c r="C17" s="30" t="s">
        <v>75</v>
      </c>
      <c r="D17" s="31">
        <v>5</v>
      </c>
      <c r="E17" s="29" t="s">
        <v>36</v>
      </c>
      <c r="F17" s="158">
        <v>65</v>
      </c>
      <c r="G17" s="4"/>
      <c r="H17" s="23">
        <f t="shared" si="0"/>
        <v>325</v>
      </c>
    </row>
    <row r="18" spans="1:196" ht="21" customHeight="1" x14ac:dyDescent="0.35">
      <c r="A18" s="177">
        <v>14</v>
      </c>
      <c r="B18" s="29" t="s">
        <v>208</v>
      </c>
      <c r="C18" s="30" t="s">
        <v>78</v>
      </c>
      <c r="D18" s="24">
        <v>80</v>
      </c>
      <c r="E18" s="26" t="s">
        <v>36</v>
      </c>
      <c r="F18" s="158">
        <v>78</v>
      </c>
      <c r="G18" s="4"/>
      <c r="H18" s="23">
        <f t="shared" si="0"/>
        <v>6240</v>
      </c>
    </row>
    <row r="19" spans="1:196" ht="21" customHeight="1" x14ac:dyDescent="0.35">
      <c r="A19" s="177">
        <v>15</v>
      </c>
      <c r="B19" s="29" t="s">
        <v>209</v>
      </c>
      <c r="C19" s="30" t="s">
        <v>79</v>
      </c>
      <c r="D19" s="24">
        <v>15</v>
      </c>
      <c r="E19" s="26" t="s">
        <v>36</v>
      </c>
      <c r="F19" s="158">
        <v>140</v>
      </c>
      <c r="G19" s="4"/>
      <c r="H19" s="23">
        <f t="shared" si="0"/>
        <v>2100</v>
      </c>
    </row>
    <row r="20" spans="1:196" ht="21" customHeight="1" x14ac:dyDescent="0.35">
      <c r="A20" s="177">
        <v>16</v>
      </c>
      <c r="B20" s="29" t="s">
        <v>210</v>
      </c>
      <c r="C20" s="30" t="s">
        <v>412</v>
      </c>
      <c r="D20" s="24">
        <v>30</v>
      </c>
      <c r="E20" s="26" t="s">
        <v>36</v>
      </c>
      <c r="F20" s="158">
        <v>82</v>
      </c>
      <c r="G20" s="4"/>
      <c r="H20" s="23">
        <f t="shared" si="0"/>
        <v>2460</v>
      </c>
    </row>
    <row r="21" spans="1:196" ht="21" customHeight="1" x14ac:dyDescent="0.35">
      <c r="A21" s="177">
        <v>17</v>
      </c>
      <c r="B21" s="29" t="s">
        <v>211</v>
      </c>
      <c r="C21" s="30" t="s">
        <v>80</v>
      </c>
      <c r="D21" s="24">
        <v>135</v>
      </c>
      <c r="E21" s="26" t="s">
        <v>36</v>
      </c>
      <c r="F21" s="158">
        <v>83</v>
      </c>
      <c r="G21" s="4"/>
      <c r="H21" s="23">
        <f t="shared" si="0"/>
        <v>11205</v>
      </c>
    </row>
    <row r="22" spans="1:196" ht="21" customHeight="1" x14ac:dyDescent="0.35">
      <c r="A22" s="177">
        <v>18</v>
      </c>
      <c r="B22" s="29" t="s">
        <v>212</v>
      </c>
      <c r="C22" s="30" t="s">
        <v>81</v>
      </c>
      <c r="D22" s="24">
        <v>80</v>
      </c>
      <c r="E22" s="26" t="s">
        <v>36</v>
      </c>
      <c r="F22" s="158">
        <v>83</v>
      </c>
      <c r="G22" s="4"/>
      <c r="H22" s="23">
        <f t="shared" si="0"/>
        <v>6640</v>
      </c>
    </row>
    <row r="23" spans="1:196" ht="21" customHeight="1" x14ac:dyDescent="0.35">
      <c r="A23" s="177">
        <v>19</v>
      </c>
      <c r="B23" s="29" t="s">
        <v>213</v>
      </c>
      <c r="C23" s="30" t="s">
        <v>548</v>
      </c>
      <c r="D23" s="24">
        <v>44</v>
      </c>
      <c r="E23" s="29" t="s">
        <v>36</v>
      </c>
      <c r="F23" s="158">
        <v>80</v>
      </c>
      <c r="G23" s="4"/>
      <c r="H23" s="32">
        <f t="shared" si="0"/>
        <v>3520</v>
      </c>
    </row>
    <row r="24" spans="1:196" ht="21" customHeight="1" x14ac:dyDescent="0.35">
      <c r="B24" s="46"/>
      <c r="C24" s="47"/>
      <c r="D24" s="48"/>
      <c r="E24" s="46"/>
      <c r="F24" s="64"/>
      <c r="G24" s="54" t="s">
        <v>24</v>
      </c>
      <c r="H24" s="178">
        <f>SUM(H5:H23)</f>
        <v>211100</v>
      </c>
    </row>
    <row r="25" spans="1:196" s="94" customFormat="1" ht="26.25" customHeight="1" x14ac:dyDescent="0.2">
      <c r="A25" s="71" t="s">
        <v>339</v>
      </c>
      <c r="B25" s="176" t="s">
        <v>338</v>
      </c>
      <c r="C25" s="20" t="s">
        <v>0</v>
      </c>
      <c r="D25" s="28" t="s">
        <v>1</v>
      </c>
      <c r="E25" s="28" t="s">
        <v>2</v>
      </c>
      <c r="F25" s="28" t="s">
        <v>3</v>
      </c>
      <c r="G25" s="28" t="s">
        <v>4</v>
      </c>
      <c r="H25" s="28" t="s">
        <v>5</v>
      </c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E25" s="93"/>
      <c r="BF25" s="93"/>
      <c r="BG25" s="93"/>
      <c r="BH25" s="93"/>
      <c r="BI25" s="93"/>
      <c r="BJ25" s="93"/>
      <c r="BK25" s="93"/>
      <c r="BL25" s="93"/>
      <c r="BM25" s="93"/>
      <c r="BN25" s="93"/>
      <c r="BO25" s="93"/>
      <c r="BP25" s="93"/>
      <c r="BQ25" s="93"/>
      <c r="BR25" s="93"/>
      <c r="BS25" s="93"/>
      <c r="BT25" s="93"/>
      <c r="BU25" s="93"/>
      <c r="BV25" s="93"/>
      <c r="BW25" s="93"/>
      <c r="BX25" s="93"/>
      <c r="BY25" s="93"/>
      <c r="BZ25" s="93"/>
      <c r="CA25" s="93"/>
      <c r="CB25" s="93"/>
      <c r="CC25" s="93"/>
      <c r="CD25" s="93"/>
      <c r="CE25" s="93"/>
      <c r="CF25" s="93"/>
      <c r="CG25" s="93"/>
      <c r="CH25" s="93"/>
      <c r="CI25" s="93"/>
      <c r="CJ25" s="93"/>
      <c r="CK25" s="93"/>
      <c r="CL25" s="93"/>
      <c r="CM25" s="93"/>
      <c r="CN25" s="93"/>
      <c r="CO25" s="93"/>
      <c r="CP25" s="93"/>
      <c r="CQ25" s="93"/>
      <c r="CR25" s="93"/>
      <c r="CS25" s="93"/>
      <c r="CT25" s="93"/>
      <c r="CU25" s="93"/>
      <c r="CV25" s="93"/>
      <c r="CW25" s="93"/>
      <c r="CX25" s="93"/>
      <c r="CY25" s="93"/>
      <c r="CZ25" s="93"/>
      <c r="DA25" s="93"/>
      <c r="DB25" s="93"/>
      <c r="DC25" s="93"/>
      <c r="DD25" s="93"/>
      <c r="DE25" s="93"/>
      <c r="DF25" s="93"/>
      <c r="DG25" s="93"/>
      <c r="DH25" s="93"/>
      <c r="DI25" s="93"/>
      <c r="DJ25" s="93"/>
      <c r="DK25" s="93"/>
      <c r="DL25" s="93"/>
      <c r="DM25" s="93"/>
      <c r="DN25" s="93"/>
      <c r="DO25" s="93"/>
      <c r="DP25" s="93"/>
      <c r="DQ25" s="93"/>
      <c r="DR25" s="93"/>
      <c r="DS25" s="93"/>
      <c r="DT25" s="93"/>
      <c r="DU25" s="93"/>
      <c r="DV25" s="93"/>
      <c r="DW25" s="93"/>
      <c r="DX25" s="93"/>
      <c r="DY25" s="93"/>
      <c r="DZ25" s="93"/>
      <c r="EA25" s="93"/>
      <c r="EB25" s="93"/>
      <c r="EC25" s="93"/>
      <c r="ED25" s="93"/>
      <c r="EE25" s="93"/>
      <c r="EF25" s="93"/>
      <c r="EG25" s="93"/>
      <c r="EH25" s="93"/>
      <c r="EI25" s="93"/>
      <c r="EJ25" s="93"/>
      <c r="EK25" s="93"/>
      <c r="EL25" s="93"/>
      <c r="EM25" s="93"/>
      <c r="EN25" s="93"/>
      <c r="EO25" s="93"/>
      <c r="EP25" s="93"/>
      <c r="EQ25" s="93"/>
      <c r="ER25" s="93"/>
      <c r="ES25" s="93"/>
      <c r="ET25" s="93"/>
      <c r="EU25" s="93"/>
      <c r="EV25" s="93"/>
      <c r="EW25" s="93"/>
      <c r="EX25" s="93"/>
      <c r="EY25" s="93"/>
      <c r="EZ25" s="93"/>
      <c r="FA25" s="93"/>
      <c r="FB25" s="93"/>
      <c r="FC25" s="93"/>
      <c r="FD25" s="93"/>
      <c r="FE25" s="93"/>
      <c r="FF25" s="93"/>
      <c r="FG25" s="93"/>
      <c r="FH25" s="93"/>
      <c r="FI25" s="93"/>
      <c r="FJ25" s="93"/>
      <c r="FK25" s="93"/>
      <c r="FL25" s="93"/>
      <c r="FM25" s="93"/>
      <c r="FN25" s="93"/>
      <c r="FO25" s="93"/>
      <c r="FP25" s="93"/>
      <c r="FQ25" s="93"/>
      <c r="FR25" s="93"/>
      <c r="FS25" s="93"/>
      <c r="FT25" s="93"/>
      <c r="FU25" s="93"/>
      <c r="FV25" s="93"/>
      <c r="FW25" s="93"/>
      <c r="FX25" s="93"/>
      <c r="FY25" s="93"/>
      <c r="FZ25" s="93"/>
      <c r="GA25" s="93"/>
      <c r="GB25" s="93"/>
      <c r="GC25" s="93"/>
      <c r="GD25" s="93"/>
      <c r="GE25" s="93"/>
      <c r="GF25" s="93"/>
      <c r="GG25" s="93"/>
      <c r="GH25" s="93"/>
      <c r="GI25" s="93"/>
      <c r="GJ25" s="93"/>
      <c r="GK25" s="93"/>
      <c r="GL25" s="93"/>
      <c r="GM25" s="93"/>
      <c r="GN25" s="93"/>
    </row>
    <row r="26" spans="1:196" ht="21" customHeight="1" x14ac:dyDescent="0.35">
      <c r="A26" s="217" t="s">
        <v>23</v>
      </c>
      <c r="B26" s="218"/>
      <c r="C26" s="218"/>
      <c r="D26" s="218"/>
      <c r="E26" s="218"/>
      <c r="F26" s="218"/>
      <c r="G26" s="219"/>
      <c r="H26" s="179">
        <v>211100</v>
      </c>
    </row>
    <row r="27" spans="1:196" ht="21" customHeight="1" x14ac:dyDescent="0.35">
      <c r="A27" s="177">
        <v>20</v>
      </c>
      <c r="B27" s="29" t="s">
        <v>415</v>
      </c>
      <c r="C27" s="92" t="s">
        <v>82</v>
      </c>
      <c r="D27" s="24">
        <v>80</v>
      </c>
      <c r="E27" s="26" t="s">
        <v>36</v>
      </c>
      <c r="F27" s="158">
        <v>46</v>
      </c>
      <c r="G27" s="4"/>
      <c r="H27" s="23">
        <f t="shared" ref="H27:H44" si="1">D27*F27</f>
        <v>3680</v>
      </c>
    </row>
    <row r="28" spans="1:196" ht="21" customHeight="1" x14ac:dyDescent="0.35">
      <c r="A28" s="177">
        <v>21</v>
      </c>
      <c r="B28" s="29" t="s">
        <v>214</v>
      </c>
      <c r="C28" s="30" t="s">
        <v>561</v>
      </c>
      <c r="D28" s="30">
        <v>210</v>
      </c>
      <c r="E28" s="26" t="s">
        <v>36</v>
      </c>
      <c r="F28" s="158">
        <v>109</v>
      </c>
      <c r="G28" s="4"/>
      <c r="H28" s="32">
        <f t="shared" si="1"/>
        <v>22890</v>
      </c>
    </row>
    <row r="29" spans="1:196" ht="21" customHeight="1" x14ac:dyDescent="0.35">
      <c r="A29" s="177">
        <v>22</v>
      </c>
      <c r="B29" s="29" t="s">
        <v>215</v>
      </c>
      <c r="C29" s="30" t="s">
        <v>83</v>
      </c>
      <c r="D29" s="30">
        <v>15</v>
      </c>
      <c r="E29" s="26" t="s">
        <v>36</v>
      </c>
      <c r="F29" s="158">
        <v>110</v>
      </c>
      <c r="G29" s="4"/>
      <c r="H29" s="32">
        <f t="shared" si="1"/>
        <v>1650</v>
      </c>
    </row>
    <row r="30" spans="1:196" ht="21" customHeight="1" x14ac:dyDescent="0.35">
      <c r="A30" s="177">
        <v>23</v>
      </c>
      <c r="B30" s="29" t="s">
        <v>216</v>
      </c>
      <c r="C30" s="30" t="s">
        <v>84</v>
      </c>
      <c r="D30" s="30">
        <v>28</v>
      </c>
      <c r="E30" s="26" t="s">
        <v>65</v>
      </c>
      <c r="F30" s="158">
        <v>35</v>
      </c>
      <c r="G30" s="4"/>
      <c r="H30" s="32">
        <f t="shared" si="1"/>
        <v>980</v>
      </c>
    </row>
    <row r="31" spans="1:196" ht="21" customHeight="1" x14ac:dyDescent="0.35">
      <c r="A31" s="177">
        <v>24</v>
      </c>
      <c r="B31" s="29" t="s">
        <v>217</v>
      </c>
      <c r="C31" s="30" t="s">
        <v>85</v>
      </c>
      <c r="D31" s="30">
        <v>15</v>
      </c>
      <c r="E31" s="26" t="s">
        <v>36</v>
      </c>
      <c r="F31" s="158">
        <v>46</v>
      </c>
      <c r="G31" s="4"/>
      <c r="H31" s="32">
        <f t="shared" si="1"/>
        <v>690</v>
      </c>
    </row>
    <row r="32" spans="1:196" ht="21" customHeight="1" x14ac:dyDescent="0.35">
      <c r="A32" s="177">
        <v>25</v>
      </c>
      <c r="B32" s="29" t="s">
        <v>218</v>
      </c>
      <c r="C32" s="30" t="s">
        <v>86</v>
      </c>
      <c r="D32" s="30">
        <v>90</v>
      </c>
      <c r="E32" s="26" t="s">
        <v>36</v>
      </c>
      <c r="F32" s="158">
        <v>69</v>
      </c>
      <c r="G32" s="4"/>
      <c r="H32" s="32">
        <f t="shared" si="1"/>
        <v>6210</v>
      </c>
    </row>
    <row r="33" spans="1:8" ht="21" customHeight="1" x14ac:dyDescent="0.35">
      <c r="A33" s="177">
        <v>26</v>
      </c>
      <c r="B33" s="29" t="s">
        <v>219</v>
      </c>
      <c r="C33" s="30" t="s">
        <v>105</v>
      </c>
      <c r="D33" s="24">
        <v>10</v>
      </c>
      <c r="E33" s="26" t="s">
        <v>36</v>
      </c>
      <c r="F33" s="158">
        <v>20</v>
      </c>
      <c r="G33" s="4"/>
      <c r="H33" s="32">
        <f t="shared" si="1"/>
        <v>200</v>
      </c>
    </row>
    <row r="34" spans="1:8" ht="21" customHeight="1" x14ac:dyDescent="0.35">
      <c r="A34" s="177">
        <v>27</v>
      </c>
      <c r="B34" s="29" t="s">
        <v>220</v>
      </c>
      <c r="C34" s="30" t="s">
        <v>76</v>
      </c>
      <c r="D34" s="24">
        <v>40</v>
      </c>
      <c r="E34" s="29" t="s">
        <v>36</v>
      </c>
      <c r="F34" s="158">
        <v>58</v>
      </c>
      <c r="G34" s="4"/>
      <c r="H34" s="32">
        <f t="shared" si="1"/>
        <v>2320</v>
      </c>
    </row>
    <row r="35" spans="1:8" ht="21" customHeight="1" x14ac:dyDescent="0.35">
      <c r="A35" s="177">
        <v>28</v>
      </c>
      <c r="B35" s="29" t="s">
        <v>221</v>
      </c>
      <c r="C35" s="30" t="s">
        <v>77</v>
      </c>
      <c r="D35" s="24">
        <v>25</v>
      </c>
      <c r="E35" s="26" t="s">
        <v>36</v>
      </c>
      <c r="F35" s="158">
        <v>69</v>
      </c>
      <c r="G35" s="4"/>
      <c r="H35" s="32">
        <f t="shared" si="1"/>
        <v>1725</v>
      </c>
    </row>
    <row r="36" spans="1:8" ht="21" customHeight="1" x14ac:dyDescent="0.35">
      <c r="A36" s="177">
        <v>29</v>
      </c>
      <c r="B36" s="29" t="s">
        <v>416</v>
      </c>
      <c r="C36" s="30" t="s">
        <v>64</v>
      </c>
      <c r="D36" s="24">
        <v>15</v>
      </c>
      <c r="E36" s="29" t="s">
        <v>36</v>
      </c>
      <c r="F36" s="158">
        <v>110</v>
      </c>
      <c r="G36" s="4"/>
      <c r="H36" s="32">
        <f t="shared" si="1"/>
        <v>1650</v>
      </c>
    </row>
    <row r="37" spans="1:8" ht="21" customHeight="1" x14ac:dyDescent="0.35">
      <c r="A37" s="177">
        <v>30</v>
      </c>
      <c r="B37" s="29" t="s">
        <v>417</v>
      </c>
      <c r="C37" s="30" t="s">
        <v>72</v>
      </c>
      <c r="D37" s="24">
        <v>110</v>
      </c>
      <c r="E37" s="26" t="s">
        <v>36</v>
      </c>
      <c r="F37" s="158">
        <v>75</v>
      </c>
      <c r="G37" s="4"/>
      <c r="H37" s="32">
        <f t="shared" si="1"/>
        <v>8250</v>
      </c>
    </row>
    <row r="38" spans="1:8" ht="21" customHeight="1" x14ac:dyDescent="0.35">
      <c r="A38" s="177">
        <v>31</v>
      </c>
      <c r="B38" s="29" t="s">
        <v>418</v>
      </c>
      <c r="C38" s="30" t="s">
        <v>413</v>
      </c>
      <c r="D38" s="24">
        <v>60</v>
      </c>
      <c r="E38" s="26" t="s">
        <v>36</v>
      </c>
      <c r="F38" s="158">
        <v>60</v>
      </c>
      <c r="G38" s="4"/>
      <c r="H38" s="32">
        <f t="shared" si="1"/>
        <v>3600</v>
      </c>
    </row>
    <row r="39" spans="1:8" ht="21" customHeight="1" x14ac:dyDescent="0.35">
      <c r="A39" s="177">
        <v>32</v>
      </c>
      <c r="B39" s="29" t="s">
        <v>419</v>
      </c>
      <c r="C39" s="8" t="s">
        <v>414</v>
      </c>
      <c r="D39" s="8">
        <v>440</v>
      </c>
      <c r="E39" s="45" t="s">
        <v>36</v>
      </c>
      <c r="F39" s="158">
        <v>45</v>
      </c>
      <c r="G39" s="4"/>
      <c r="H39" s="32">
        <f t="shared" si="1"/>
        <v>19800</v>
      </c>
    </row>
    <row r="40" spans="1:8" ht="21" customHeight="1" x14ac:dyDescent="0.35">
      <c r="A40" s="177">
        <v>33</v>
      </c>
      <c r="B40" s="9" t="s">
        <v>420</v>
      </c>
      <c r="C40" s="8" t="s">
        <v>340</v>
      </c>
      <c r="D40" s="8">
        <v>70</v>
      </c>
      <c r="E40" s="45" t="s">
        <v>36</v>
      </c>
      <c r="F40" s="158">
        <v>60</v>
      </c>
      <c r="G40" s="4"/>
      <c r="H40" s="32">
        <f t="shared" si="1"/>
        <v>4200</v>
      </c>
    </row>
    <row r="41" spans="1:8" ht="21" customHeight="1" x14ac:dyDescent="0.35">
      <c r="A41" s="177">
        <v>34</v>
      </c>
      <c r="B41" s="9" t="s">
        <v>421</v>
      </c>
      <c r="C41" s="22" t="s">
        <v>341</v>
      </c>
      <c r="D41" s="8">
        <v>170</v>
      </c>
      <c r="E41" s="45" t="s">
        <v>36</v>
      </c>
      <c r="F41" s="158">
        <v>23</v>
      </c>
      <c r="G41" s="4"/>
      <c r="H41" s="32">
        <f t="shared" si="1"/>
        <v>3910</v>
      </c>
    </row>
    <row r="42" spans="1:8" ht="21" customHeight="1" x14ac:dyDescent="0.35">
      <c r="A42" s="177">
        <v>35</v>
      </c>
      <c r="B42" s="9" t="s">
        <v>422</v>
      </c>
      <c r="C42" s="62" t="s">
        <v>426</v>
      </c>
      <c r="D42" s="62">
        <v>200</v>
      </c>
      <c r="E42" s="9" t="s">
        <v>36</v>
      </c>
      <c r="F42" s="158">
        <v>79</v>
      </c>
      <c r="G42" s="4"/>
      <c r="H42" s="32">
        <f t="shared" si="1"/>
        <v>15800</v>
      </c>
    </row>
    <row r="43" spans="1:8" ht="21" customHeight="1" x14ac:dyDescent="0.35">
      <c r="A43" s="177">
        <v>36</v>
      </c>
      <c r="B43" s="9" t="s">
        <v>423</v>
      </c>
      <c r="C43" s="8" t="s">
        <v>427</v>
      </c>
      <c r="D43" s="8">
        <v>25</v>
      </c>
      <c r="E43" s="9" t="s">
        <v>36</v>
      </c>
      <c r="F43" s="158">
        <v>56</v>
      </c>
      <c r="G43" s="4"/>
      <c r="H43" s="32">
        <f t="shared" si="1"/>
        <v>1400</v>
      </c>
    </row>
    <row r="44" spans="1:8" ht="21" customHeight="1" x14ac:dyDescent="0.35">
      <c r="A44" s="177">
        <v>37</v>
      </c>
      <c r="B44" s="9" t="s">
        <v>424</v>
      </c>
      <c r="C44" s="8" t="s">
        <v>428</v>
      </c>
      <c r="D44" s="8">
        <v>490</v>
      </c>
      <c r="E44" s="9" t="s">
        <v>36</v>
      </c>
      <c r="F44" s="158">
        <v>52</v>
      </c>
      <c r="G44" s="4"/>
      <c r="H44" s="32">
        <f t="shared" si="1"/>
        <v>25480</v>
      </c>
    </row>
    <row r="45" spans="1:8" ht="21" customHeight="1" x14ac:dyDescent="0.2">
      <c r="A45" s="226" t="s">
        <v>450</v>
      </c>
      <c r="B45" s="227"/>
      <c r="C45" s="227"/>
      <c r="D45" s="227"/>
      <c r="E45" s="227"/>
      <c r="F45" s="227"/>
      <c r="G45" s="227"/>
      <c r="H45" s="228"/>
    </row>
    <row r="46" spans="1:8" ht="21" customHeight="1" x14ac:dyDescent="0.35">
      <c r="A46" s="177">
        <v>1</v>
      </c>
      <c r="B46" s="29" t="s">
        <v>194</v>
      </c>
      <c r="C46" s="30" t="s">
        <v>92</v>
      </c>
      <c r="D46" s="30">
        <v>270</v>
      </c>
      <c r="E46" s="26" t="s">
        <v>36</v>
      </c>
      <c r="F46" s="158">
        <v>50</v>
      </c>
      <c r="G46" s="4"/>
      <c r="H46" s="32">
        <f>D46*F46</f>
        <v>13500</v>
      </c>
    </row>
    <row r="47" spans="1:8" ht="18.75" customHeight="1" x14ac:dyDescent="0.35">
      <c r="A47" s="177">
        <v>2</v>
      </c>
      <c r="B47" s="29" t="s">
        <v>261</v>
      </c>
      <c r="C47" s="30" t="s">
        <v>89</v>
      </c>
      <c r="D47" s="31">
        <v>1210</v>
      </c>
      <c r="E47" s="26" t="s">
        <v>36</v>
      </c>
      <c r="F47" s="158">
        <v>55</v>
      </c>
      <c r="G47" s="4"/>
      <c r="H47" s="32">
        <f>D47*F47</f>
        <v>66550</v>
      </c>
    </row>
    <row r="48" spans="1:8" ht="18.75" customHeight="1" x14ac:dyDescent="0.35">
      <c r="A48" s="177">
        <v>3</v>
      </c>
      <c r="B48" s="29" t="s">
        <v>262</v>
      </c>
      <c r="C48" s="30" t="s">
        <v>90</v>
      </c>
      <c r="D48" s="30">
        <v>60</v>
      </c>
      <c r="E48" s="29" t="s">
        <v>36</v>
      </c>
      <c r="F48" s="158">
        <v>45</v>
      </c>
      <c r="G48" s="4"/>
      <c r="H48" s="32">
        <f>D48*F48</f>
        <v>2700</v>
      </c>
    </row>
    <row r="49" spans="1:8" ht="18.75" customHeight="1" x14ac:dyDescent="0.2">
      <c r="A49" s="180"/>
      <c r="B49" s="180"/>
      <c r="C49" s="180"/>
      <c r="D49" s="180"/>
      <c r="E49" s="180"/>
      <c r="F49" s="180"/>
      <c r="G49" s="54" t="s">
        <v>24</v>
      </c>
      <c r="H49" s="160">
        <f>SUM(H26:H44,H46:H48)</f>
        <v>418285</v>
      </c>
    </row>
    <row r="50" spans="1:8" ht="26.25" customHeight="1" x14ac:dyDescent="0.2">
      <c r="A50" s="71" t="s">
        <v>339</v>
      </c>
      <c r="B50" s="176" t="s">
        <v>338</v>
      </c>
      <c r="C50" s="20" t="s">
        <v>0</v>
      </c>
      <c r="D50" s="28" t="s">
        <v>1</v>
      </c>
      <c r="E50" s="28" t="s">
        <v>2</v>
      </c>
      <c r="F50" s="28" t="s">
        <v>3</v>
      </c>
      <c r="G50" s="28" t="s">
        <v>4</v>
      </c>
      <c r="H50" s="28" t="s">
        <v>5</v>
      </c>
    </row>
    <row r="51" spans="1:8" ht="21" customHeight="1" x14ac:dyDescent="0.2">
      <c r="A51" s="217" t="s">
        <v>23</v>
      </c>
      <c r="B51" s="218"/>
      <c r="C51" s="218"/>
      <c r="D51" s="218"/>
      <c r="E51" s="218"/>
      <c r="F51" s="218"/>
      <c r="G51" s="219"/>
      <c r="H51" s="181">
        <v>418285</v>
      </c>
    </row>
    <row r="52" spans="1:8" ht="21" customHeight="1" x14ac:dyDescent="0.35">
      <c r="A52" s="177">
        <v>4</v>
      </c>
      <c r="B52" s="29" t="s">
        <v>263</v>
      </c>
      <c r="C52" s="30" t="s">
        <v>91</v>
      </c>
      <c r="D52" s="27">
        <v>1700</v>
      </c>
      <c r="E52" s="26" t="s">
        <v>36</v>
      </c>
      <c r="F52" s="158">
        <v>43</v>
      </c>
      <c r="G52" s="4"/>
      <c r="H52" s="32">
        <f>D52*F52</f>
        <v>73100</v>
      </c>
    </row>
    <row r="53" spans="1:8" ht="21" customHeight="1" x14ac:dyDescent="0.35">
      <c r="A53" s="177">
        <v>5</v>
      </c>
      <c r="B53" s="29" t="s">
        <v>264</v>
      </c>
      <c r="C53" s="30" t="s">
        <v>95</v>
      </c>
      <c r="D53" s="27">
        <v>1480</v>
      </c>
      <c r="E53" s="29" t="s">
        <v>36</v>
      </c>
      <c r="F53" s="158">
        <v>18</v>
      </c>
      <c r="G53" s="4"/>
      <c r="H53" s="32">
        <f t="shared" ref="H53:H73" si="2">D53*F53</f>
        <v>26640</v>
      </c>
    </row>
    <row r="54" spans="1:8" ht="21" customHeight="1" x14ac:dyDescent="0.35">
      <c r="A54" s="177">
        <v>6</v>
      </c>
      <c r="B54" s="29" t="s">
        <v>265</v>
      </c>
      <c r="C54" s="30" t="s">
        <v>549</v>
      </c>
      <c r="D54" s="30">
        <v>300</v>
      </c>
      <c r="E54" s="26" t="s">
        <v>36</v>
      </c>
      <c r="F54" s="158">
        <v>140</v>
      </c>
      <c r="G54" s="30"/>
      <c r="H54" s="32">
        <f t="shared" si="2"/>
        <v>42000</v>
      </c>
    </row>
    <row r="55" spans="1:8" ht="20.25" customHeight="1" x14ac:dyDescent="0.35">
      <c r="A55" s="177">
        <v>7</v>
      </c>
      <c r="B55" s="29" t="s">
        <v>266</v>
      </c>
      <c r="C55" s="30" t="s">
        <v>96</v>
      </c>
      <c r="D55" s="30">
        <v>330</v>
      </c>
      <c r="E55" s="26" t="s">
        <v>36</v>
      </c>
      <c r="F55" s="158">
        <v>135</v>
      </c>
      <c r="G55" s="30"/>
      <c r="H55" s="32">
        <f t="shared" si="2"/>
        <v>44550</v>
      </c>
    </row>
    <row r="56" spans="1:8" ht="20.25" customHeight="1" x14ac:dyDescent="0.35">
      <c r="A56" s="177">
        <v>8</v>
      </c>
      <c r="B56" s="29" t="s">
        <v>267</v>
      </c>
      <c r="C56" s="30" t="s">
        <v>97</v>
      </c>
      <c r="D56" s="27">
        <v>2170</v>
      </c>
      <c r="E56" s="26" t="s">
        <v>36</v>
      </c>
      <c r="F56" s="158">
        <v>45</v>
      </c>
      <c r="G56" s="30"/>
      <c r="H56" s="32">
        <f t="shared" si="2"/>
        <v>97650</v>
      </c>
    </row>
    <row r="57" spans="1:8" ht="20.25" customHeight="1" x14ac:dyDescent="0.35">
      <c r="A57" s="177">
        <v>9</v>
      </c>
      <c r="B57" s="29" t="s">
        <v>268</v>
      </c>
      <c r="C57" s="30" t="s">
        <v>98</v>
      </c>
      <c r="D57" s="30">
        <v>500</v>
      </c>
      <c r="E57" s="26" t="s">
        <v>36</v>
      </c>
      <c r="F57" s="158">
        <v>45</v>
      </c>
      <c r="G57" s="30"/>
      <c r="H57" s="32">
        <f t="shared" si="2"/>
        <v>22500</v>
      </c>
    </row>
    <row r="58" spans="1:8" ht="20.25" customHeight="1" x14ac:dyDescent="0.35">
      <c r="A58" s="177">
        <v>10</v>
      </c>
      <c r="B58" s="29" t="s">
        <v>269</v>
      </c>
      <c r="C58" s="30" t="s">
        <v>99</v>
      </c>
      <c r="D58" s="30">
        <v>40</v>
      </c>
      <c r="E58" s="26" t="s">
        <v>36</v>
      </c>
      <c r="F58" s="158">
        <v>50</v>
      </c>
      <c r="G58" s="30"/>
      <c r="H58" s="32">
        <f t="shared" si="2"/>
        <v>2000</v>
      </c>
    </row>
    <row r="59" spans="1:8" ht="20.25" customHeight="1" x14ac:dyDescent="0.35">
      <c r="A59" s="177">
        <v>11</v>
      </c>
      <c r="B59" s="29" t="s">
        <v>270</v>
      </c>
      <c r="C59" s="30" t="s">
        <v>100</v>
      </c>
      <c r="D59" s="27">
        <v>2200</v>
      </c>
      <c r="E59" s="26" t="s">
        <v>36</v>
      </c>
      <c r="F59" s="158">
        <v>45</v>
      </c>
      <c r="G59" s="30"/>
      <c r="H59" s="32">
        <f t="shared" si="2"/>
        <v>99000</v>
      </c>
    </row>
    <row r="60" spans="1:8" ht="20.25" customHeight="1" x14ac:dyDescent="0.35">
      <c r="A60" s="177">
        <v>12</v>
      </c>
      <c r="B60" s="29" t="s">
        <v>271</v>
      </c>
      <c r="C60" s="30" t="s">
        <v>101</v>
      </c>
      <c r="D60" s="30">
        <v>70</v>
      </c>
      <c r="E60" s="26" t="s">
        <v>36</v>
      </c>
      <c r="F60" s="158">
        <v>55</v>
      </c>
      <c r="G60" s="30"/>
      <c r="H60" s="32">
        <f t="shared" si="2"/>
        <v>3850</v>
      </c>
    </row>
    <row r="61" spans="1:8" ht="20.25" customHeight="1" x14ac:dyDescent="0.35">
      <c r="A61" s="177">
        <v>13</v>
      </c>
      <c r="B61" s="29" t="s">
        <v>272</v>
      </c>
      <c r="C61" s="22" t="s">
        <v>429</v>
      </c>
      <c r="D61" s="31">
        <v>1850</v>
      </c>
      <c r="E61" s="26" t="s">
        <v>65</v>
      </c>
      <c r="F61" s="158">
        <v>15</v>
      </c>
      <c r="G61" s="30"/>
      <c r="H61" s="32">
        <f t="shared" si="2"/>
        <v>27750</v>
      </c>
    </row>
    <row r="62" spans="1:8" ht="20.25" customHeight="1" x14ac:dyDescent="0.35">
      <c r="A62" s="177">
        <v>14</v>
      </c>
      <c r="B62" s="29" t="s">
        <v>273</v>
      </c>
      <c r="C62" s="30" t="s">
        <v>102</v>
      </c>
      <c r="D62" s="31">
        <v>2000</v>
      </c>
      <c r="E62" s="29" t="s">
        <v>36</v>
      </c>
      <c r="F62" s="158">
        <v>45</v>
      </c>
      <c r="G62" s="30"/>
      <c r="H62" s="32">
        <f t="shared" si="2"/>
        <v>90000</v>
      </c>
    </row>
    <row r="63" spans="1:8" ht="20.25" customHeight="1" x14ac:dyDescent="0.35">
      <c r="A63" s="177">
        <v>15</v>
      </c>
      <c r="B63" s="29" t="s">
        <v>274</v>
      </c>
      <c r="C63" s="30" t="s">
        <v>430</v>
      </c>
      <c r="D63" s="24">
        <v>280</v>
      </c>
      <c r="E63" s="29" t="s">
        <v>36</v>
      </c>
      <c r="F63" s="158">
        <v>95</v>
      </c>
      <c r="G63" s="30"/>
      <c r="H63" s="32">
        <f t="shared" si="2"/>
        <v>26600</v>
      </c>
    </row>
    <row r="64" spans="1:8" ht="20.25" customHeight="1" x14ac:dyDescent="0.35">
      <c r="A64" s="177">
        <v>16</v>
      </c>
      <c r="B64" s="29" t="s">
        <v>275</v>
      </c>
      <c r="C64" s="30" t="s">
        <v>103</v>
      </c>
      <c r="D64" s="24">
        <v>300</v>
      </c>
      <c r="E64" s="26" t="s">
        <v>36</v>
      </c>
      <c r="F64" s="158">
        <v>45</v>
      </c>
      <c r="G64" s="30"/>
      <c r="H64" s="32">
        <f t="shared" si="2"/>
        <v>13500</v>
      </c>
    </row>
    <row r="65" spans="1:8" ht="20.25" customHeight="1" x14ac:dyDescent="0.35">
      <c r="A65" s="177">
        <v>17</v>
      </c>
      <c r="B65" s="29" t="s">
        <v>276</v>
      </c>
      <c r="C65" s="30" t="s">
        <v>104</v>
      </c>
      <c r="D65" s="24">
        <v>700</v>
      </c>
      <c r="E65" s="29" t="s">
        <v>36</v>
      </c>
      <c r="F65" s="158">
        <v>45</v>
      </c>
      <c r="G65" s="30"/>
      <c r="H65" s="32">
        <f t="shared" si="2"/>
        <v>31500</v>
      </c>
    </row>
    <row r="66" spans="1:8" ht="20.25" customHeight="1" x14ac:dyDescent="0.35">
      <c r="A66" s="177">
        <v>18</v>
      </c>
      <c r="B66" s="29" t="s">
        <v>251</v>
      </c>
      <c r="C66" s="5" t="s">
        <v>432</v>
      </c>
      <c r="D66" s="7">
        <v>50</v>
      </c>
      <c r="E66" s="26" t="s">
        <v>88</v>
      </c>
      <c r="F66" s="158">
        <v>40</v>
      </c>
      <c r="G66" s="30"/>
      <c r="H66" s="32">
        <f t="shared" si="2"/>
        <v>2000</v>
      </c>
    </row>
    <row r="67" spans="1:8" ht="20.25" customHeight="1" x14ac:dyDescent="0.35">
      <c r="A67" s="177">
        <v>19</v>
      </c>
      <c r="B67" s="29" t="s">
        <v>252</v>
      </c>
      <c r="C67" s="30" t="s">
        <v>431</v>
      </c>
      <c r="D67" s="27">
        <v>1330</v>
      </c>
      <c r="E67" s="29" t="s">
        <v>88</v>
      </c>
      <c r="F67" s="158">
        <v>45</v>
      </c>
      <c r="G67" s="30"/>
      <c r="H67" s="32">
        <f t="shared" si="2"/>
        <v>59850</v>
      </c>
    </row>
    <row r="68" spans="1:8" ht="20.25" customHeight="1" x14ac:dyDescent="0.35">
      <c r="A68" s="177">
        <v>20</v>
      </c>
      <c r="B68" s="29" t="s">
        <v>253</v>
      </c>
      <c r="C68" s="30" t="s">
        <v>433</v>
      </c>
      <c r="D68" s="24">
        <v>430</v>
      </c>
      <c r="E68" s="26" t="s">
        <v>88</v>
      </c>
      <c r="F68" s="158">
        <v>80</v>
      </c>
      <c r="G68" s="30"/>
      <c r="H68" s="32">
        <f t="shared" si="2"/>
        <v>34400</v>
      </c>
    </row>
    <row r="69" spans="1:8" ht="20.25" customHeight="1" x14ac:dyDescent="0.35">
      <c r="A69" s="177">
        <v>21</v>
      </c>
      <c r="B69" s="29" t="s">
        <v>256</v>
      </c>
      <c r="C69" s="22" t="s">
        <v>434</v>
      </c>
      <c r="D69" s="30">
        <v>70</v>
      </c>
      <c r="E69" s="26" t="s">
        <v>94</v>
      </c>
      <c r="F69" s="158">
        <v>150</v>
      </c>
      <c r="G69" s="30"/>
      <c r="H69" s="32">
        <f t="shared" si="2"/>
        <v>10500</v>
      </c>
    </row>
    <row r="70" spans="1:8" ht="20.25" customHeight="1" x14ac:dyDescent="0.35">
      <c r="A70" s="177">
        <v>22</v>
      </c>
      <c r="B70" s="29" t="s">
        <v>257</v>
      </c>
      <c r="C70" s="30" t="s">
        <v>93</v>
      </c>
      <c r="D70" s="30">
        <v>220</v>
      </c>
      <c r="E70" s="26" t="s">
        <v>36</v>
      </c>
      <c r="F70" s="158">
        <v>60</v>
      </c>
      <c r="G70" s="30"/>
      <c r="H70" s="32">
        <f t="shared" si="2"/>
        <v>13200</v>
      </c>
    </row>
    <row r="71" spans="1:8" ht="20.25" customHeight="1" x14ac:dyDescent="0.35">
      <c r="A71" s="177">
        <v>23</v>
      </c>
      <c r="B71" s="29" t="s">
        <v>258</v>
      </c>
      <c r="C71" s="30" t="s">
        <v>435</v>
      </c>
      <c r="D71" s="27">
        <v>1285</v>
      </c>
      <c r="E71" s="26" t="s">
        <v>36</v>
      </c>
      <c r="F71" s="158">
        <v>55</v>
      </c>
      <c r="G71" s="30"/>
      <c r="H71" s="32">
        <f t="shared" si="2"/>
        <v>70675</v>
      </c>
    </row>
    <row r="72" spans="1:8" ht="20.25" customHeight="1" x14ac:dyDescent="0.35">
      <c r="A72" s="177">
        <v>24</v>
      </c>
      <c r="B72" s="29" t="s">
        <v>259</v>
      </c>
      <c r="C72" s="30" t="s">
        <v>436</v>
      </c>
      <c r="D72" s="27">
        <v>100</v>
      </c>
      <c r="E72" s="26" t="s">
        <v>36</v>
      </c>
      <c r="F72" s="158">
        <v>45</v>
      </c>
      <c r="G72" s="30"/>
      <c r="H72" s="32">
        <f t="shared" si="2"/>
        <v>4500</v>
      </c>
    </row>
    <row r="73" spans="1:8" ht="20.25" customHeight="1" x14ac:dyDescent="0.35">
      <c r="A73" s="177">
        <v>25</v>
      </c>
      <c r="B73" s="29" t="s">
        <v>260</v>
      </c>
      <c r="C73" s="22" t="s">
        <v>87</v>
      </c>
      <c r="D73" s="27">
        <v>750</v>
      </c>
      <c r="E73" s="29" t="s">
        <v>36</v>
      </c>
      <c r="F73" s="158">
        <v>20</v>
      </c>
      <c r="G73" s="30"/>
      <c r="H73" s="32">
        <f t="shared" si="2"/>
        <v>15000</v>
      </c>
    </row>
    <row r="74" spans="1:8" ht="20.25" customHeight="1" x14ac:dyDescent="0.35">
      <c r="A74" s="182"/>
      <c r="B74" s="46"/>
      <c r="C74" s="96"/>
      <c r="D74" s="59"/>
      <c r="E74" s="46"/>
      <c r="F74" s="47"/>
      <c r="G74" s="54" t="s">
        <v>24</v>
      </c>
      <c r="H74" s="160">
        <f>SUM(H51:H73)</f>
        <v>1229050</v>
      </c>
    </row>
    <row r="75" spans="1:8" ht="26.25" customHeight="1" x14ac:dyDescent="0.2">
      <c r="A75" s="71" t="s">
        <v>339</v>
      </c>
      <c r="B75" s="176" t="s">
        <v>338</v>
      </c>
      <c r="C75" s="20" t="s">
        <v>0</v>
      </c>
      <c r="D75" s="28" t="s">
        <v>1</v>
      </c>
      <c r="E75" s="28" t="s">
        <v>2</v>
      </c>
      <c r="F75" s="28" t="s">
        <v>3</v>
      </c>
      <c r="G75" s="28" t="s">
        <v>4</v>
      </c>
      <c r="H75" s="28" t="s">
        <v>5</v>
      </c>
    </row>
    <row r="76" spans="1:8" ht="20.25" customHeight="1" x14ac:dyDescent="0.2">
      <c r="A76" s="217" t="s">
        <v>23</v>
      </c>
      <c r="B76" s="218"/>
      <c r="C76" s="218"/>
      <c r="D76" s="218"/>
      <c r="E76" s="218"/>
      <c r="F76" s="218"/>
      <c r="G76" s="219"/>
      <c r="H76" s="183">
        <v>1229050</v>
      </c>
    </row>
    <row r="77" spans="1:8" ht="21" customHeight="1" x14ac:dyDescent="0.2">
      <c r="A77" s="89" t="s">
        <v>559</v>
      </c>
      <c r="B77" s="90"/>
      <c r="C77" s="90"/>
      <c r="D77" s="90"/>
      <c r="E77" s="90"/>
      <c r="F77" s="90"/>
      <c r="G77" s="91"/>
      <c r="H77" s="172"/>
    </row>
    <row r="78" spans="1:8" ht="21" customHeight="1" x14ac:dyDescent="0.35">
      <c r="A78" s="177">
        <v>26</v>
      </c>
      <c r="B78" s="29" t="s">
        <v>222</v>
      </c>
      <c r="C78" s="30" t="s">
        <v>437</v>
      </c>
      <c r="D78" s="27">
        <v>1400</v>
      </c>
      <c r="E78" s="29" t="s">
        <v>14</v>
      </c>
      <c r="F78" s="158">
        <v>15</v>
      </c>
      <c r="G78" s="30"/>
      <c r="H78" s="32">
        <f>D78*F78</f>
        <v>21000</v>
      </c>
    </row>
    <row r="79" spans="1:8" ht="21" customHeight="1" x14ac:dyDescent="0.35">
      <c r="A79" s="177">
        <v>27</v>
      </c>
      <c r="B79" s="29" t="s">
        <v>223</v>
      </c>
      <c r="C79" s="22" t="s">
        <v>438</v>
      </c>
      <c r="D79" s="30">
        <v>65</v>
      </c>
      <c r="E79" s="29" t="s">
        <v>13</v>
      </c>
      <c r="F79" s="158">
        <v>45</v>
      </c>
      <c r="G79" s="30"/>
      <c r="H79" s="32">
        <f t="shared" ref="H79:H91" si="3">D79*F79</f>
        <v>2925</v>
      </c>
    </row>
    <row r="80" spans="1:8" ht="21" customHeight="1" x14ac:dyDescent="0.35">
      <c r="A80" s="177">
        <v>28</v>
      </c>
      <c r="B80" s="29" t="s">
        <v>224</v>
      </c>
      <c r="C80" s="30" t="s">
        <v>107</v>
      </c>
      <c r="D80" s="30">
        <v>15</v>
      </c>
      <c r="E80" s="29" t="s">
        <v>12</v>
      </c>
      <c r="F80" s="158">
        <v>400</v>
      </c>
      <c r="G80" s="30"/>
      <c r="H80" s="32">
        <f t="shared" si="3"/>
        <v>6000</v>
      </c>
    </row>
    <row r="81" spans="1:10" ht="21" customHeight="1" x14ac:dyDescent="0.35">
      <c r="A81" s="177">
        <v>29</v>
      </c>
      <c r="B81" s="29" t="s">
        <v>225</v>
      </c>
      <c r="C81" s="30" t="s">
        <v>439</v>
      </c>
      <c r="D81" s="27">
        <v>1250</v>
      </c>
      <c r="E81" s="29" t="s">
        <v>14</v>
      </c>
      <c r="F81" s="158">
        <v>15</v>
      </c>
      <c r="G81" s="30"/>
      <c r="H81" s="32">
        <f t="shared" si="3"/>
        <v>18750</v>
      </c>
    </row>
    <row r="82" spans="1:10" ht="21" customHeight="1" x14ac:dyDescent="0.35">
      <c r="A82" s="177">
        <v>30</v>
      </c>
      <c r="B82" s="29" t="s">
        <v>226</v>
      </c>
      <c r="C82" s="30" t="s">
        <v>440</v>
      </c>
      <c r="D82" s="27">
        <v>640</v>
      </c>
      <c r="E82" s="29" t="s">
        <v>14</v>
      </c>
      <c r="F82" s="158">
        <v>15</v>
      </c>
      <c r="G82" s="30"/>
      <c r="H82" s="32">
        <f t="shared" si="3"/>
        <v>9600</v>
      </c>
    </row>
    <row r="83" spans="1:10" ht="21" customHeight="1" x14ac:dyDescent="0.35">
      <c r="A83" s="177">
        <v>31</v>
      </c>
      <c r="B83" s="29" t="s">
        <v>227</v>
      </c>
      <c r="C83" s="8" t="s">
        <v>441</v>
      </c>
      <c r="D83" s="30">
        <v>750</v>
      </c>
      <c r="E83" s="29" t="s">
        <v>14</v>
      </c>
      <c r="F83" s="158">
        <v>15</v>
      </c>
      <c r="G83" s="30"/>
      <c r="H83" s="32">
        <f t="shared" si="3"/>
        <v>11250</v>
      </c>
    </row>
    <row r="84" spans="1:10" ht="21" customHeight="1" x14ac:dyDescent="0.35">
      <c r="A84" s="177">
        <v>32</v>
      </c>
      <c r="B84" s="29" t="s">
        <v>228</v>
      </c>
      <c r="C84" s="8" t="s">
        <v>442</v>
      </c>
      <c r="D84" s="30">
        <v>500</v>
      </c>
      <c r="E84" s="29" t="s">
        <v>14</v>
      </c>
      <c r="F84" s="158">
        <v>17</v>
      </c>
      <c r="G84" s="30"/>
      <c r="H84" s="32">
        <f t="shared" si="3"/>
        <v>8500</v>
      </c>
    </row>
    <row r="85" spans="1:10" ht="21" customHeight="1" x14ac:dyDescent="0.35">
      <c r="A85" s="177">
        <v>33</v>
      </c>
      <c r="B85" s="29" t="s">
        <v>229</v>
      </c>
      <c r="C85" s="30" t="s">
        <v>550</v>
      </c>
      <c r="D85" s="27">
        <v>1050</v>
      </c>
      <c r="E85" s="29" t="s">
        <v>111</v>
      </c>
      <c r="F85" s="158">
        <v>10</v>
      </c>
      <c r="G85" s="30"/>
      <c r="H85" s="32">
        <f t="shared" si="3"/>
        <v>10500</v>
      </c>
    </row>
    <row r="86" spans="1:10" ht="21" customHeight="1" x14ac:dyDescent="0.35">
      <c r="A86" s="177">
        <v>34</v>
      </c>
      <c r="B86" s="29" t="s">
        <v>230</v>
      </c>
      <c r="C86" s="30" t="s">
        <v>106</v>
      </c>
      <c r="D86" s="27">
        <v>720</v>
      </c>
      <c r="E86" s="29" t="s">
        <v>14</v>
      </c>
      <c r="F86" s="158">
        <v>15</v>
      </c>
      <c r="G86" s="30"/>
      <c r="H86" s="32">
        <f t="shared" si="3"/>
        <v>10800</v>
      </c>
    </row>
    <row r="87" spans="1:10" ht="21" customHeight="1" x14ac:dyDescent="0.35">
      <c r="A87" s="177">
        <v>35</v>
      </c>
      <c r="B87" s="29" t="s">
        <v>231</v>
      </c>
      <c r="C87" s="22" t="s">
        <v>443</v>
      </c>
      <c r="D87" s="30">
        <v>600</v>
      </c>
      <c r="E87" s="29" t="s">
        <v>17</v>
      </c>
      <c r="F87" s="158">
        <v>18</v>
      </c>
      <c r="G87" s="30"/>
      <c r="H87" s="32">
        <f t="shared" si="3"/>
        <v>10800</v>
      </c>
    </row>
    <row r="88" spans="1:10" ht="21" customHeight="1" x14ac:dyDescent="0.35">
      <c r="A88" s="177">
        <v>36</v>
      </c>
      <c r="B88" s="29" t="s">
        <v>232</v>
      </c>
      <c r="C88" s="22" t="s">
        <v>551</v>
      </c>
      <c r="D88" s="30">
        <v>25</v>
      </c>
      <c r="E88" s="29" t="s">
        <v>12</v>
      </c>
      <c r="F88" s="158">
        <v>415</v>
      </c>
      <c r="G88" s="30"/>
      <c r="H88" s="32">
        <f t="shared" si="3"/>
        <v>10375</v>
      </c>
      <c r="J88" s="184" t="s">
        <v>9</v>
      </c>
    </row>
    <row r="89" spans="1:10" ht="21" customHeight="1" x14ac:dyDescent="0.35">
      <c r="A89" s="177">
        <v>37</v>
      </c>
      <c r="B89" s="29" t="s">
        <v>233</v>
      </c>
      <c r="C89" s="30" t="s">
        <v>444</v>
      </c>
      <c r="D89" s="27">
        <v>1350</v>
      </c>
      <c r="E89" s="29" t="s">
        <v>14</v>
      </c>
      <c r="F89" s="158">
        <v>7</v>
      </c>
      <c r="G89" s="30"/>
      <c r="H89" s="32">
        <f t="shared" si="3"/>
        <v>9450</v>
      </c>
      <c r="J89" s="184"/>
    </row>
    <row r="90" spans="1:10" ht="21" customHeight="1" x14ac:dyDescent="0.35">
      <c r="A90" s="177">
        <v>38</v>
      </c>
      <c r="B90" s="29" t="s">
        <v>234</v>
      </c>
      <c r="C90" s="30" t="s">
        <v>108</v>
      </c>
      <c r="D90" s="30">
        <v>700</v>
      </c>
      <c r="E90" s="29" t="s">
        <v>14</v>
      </c>
      <c r="F90" s="158">
        <v>10</v>
      </c>
      <c r="G90" s="30"/>
      <c r="H90" s="32">
        <f t="shared" si="3"/>
        <v>7000</v>
      </c>
      <c r="J90" s="184"/>
    </row>
    <row r="91" spans="1:10" ht="21" x14ac:dyDescent="0.35">
      <c r="A91" s="177">
        <v>39</v>
      </c>
      <c r="B91" s="29" t="s">
        <v>235</v>
      </c>
      <c r="C91" s="30" t="s">
        <v>445</v>
      </c>
      <c r="D91" s="30">
        <v>500</v>
      </c>
      <c r="E91" s="29" t="s">
        <v>17</v>
      </c>
      <c r="F91" s="158">
        <v>18</v>
      </c>
      <c r="G91" s="30"/>
      <c r="H91" s="32">
        <f t="shared" si="3"/>
        <v>9000</v>
      </c>
    </row>
    <row r="92" spans="1:10" ht="24" customHeight="1" x14ac:dyDescent="0.2">
      <c r="B92" s="46"/>
      <c r="C92" s="47"/>
      <c r="D92" s="47"/>
      <c r="E92" s="46"/>
      <c r="F92" s="47"/>
      <c r="G92" s="54" t="s">
        <v>25</v>
      </c>
      <c r="H92" s="65">
        <f>SUM(H76,H78:H91)</f>
        <v>1375000</v>
      </c>
    </row>
    <row r="93" spans="1:10" ht="23.25" x14ac:dyDescent="0.2">
      <c r="B93" s="216"/>
      <c r="C93" s="216"/>
      <c r="D93" s="216"/>
      <c r="E93" s="216"/>
      <c r="F93" s="216"/>
      <c r="G93" s="216"/>
      <c r="H93" s="216"/>
    </row>
    <row r="94" spans="1:10" ht="21" x14ac:dyDescent="0.2">
      <c r="B94" s="57"/>
      <c r="C94" s="57"/>
      <c r="D94" s="57"/>
      <c r="E94" s="57"/>
      <c r="F94" s="57"/>
      <c r="G94" s="57"/>
      <c r="H94" s="57"/>
    </row>
    <row r="95" spans="1:10" ht="21" x14ac:dyDescent="0.2">
      <c r="B95" s="215"/>
      <c r="C95" s="215"/>
      <c r="D95" s="215"/>
      <c r="E95" s="215"/>
      <c r="F95" s="215"/>
      <c r="G95" s="215"/>
      <c r="H95" s="185"/>
    </row>
    <row r="96" spans="1:10" ht="21" x14ac:dyDescent="0.2">
      <c r="B96" s="46"/>
      <c r="C96" s="58"/>
      <c r="D96" s="59"/>
      <c r="E96" s="60"/>
      <c r="F96" s="47"/>
      <c r="G96" s="47"/>
      <c r="H96" s="56"/>
    </row>
    <row r="97" spans="2:8" ht="21" x14ac:dyDescent="0.2">
      <c r="B97" s="46"/>
      <c r="C97" s="58"/>
      <c r="D97" s="59"/>
      <c r="E97" s="60"/>
      <c r="F97" s="47"/>
      <c r="G97" s="47"/>
      <c r="H97" s="56"/>
    </row>
    <row r="98" spans="2:8" ht="21" x14ac:dyDescent="0.2">
      <c r="B98" s="46"/>
      <c r="C98" s="58"/>
      <c r="D98" s="47"/>
      <c r="E98" s="60"/>
      <c r="F98" s="47"/>
      <c r="G98" s="47"/>
      <c r="H98" s="56"/>
    </row>
    <row r="99" spans="2:8" ht="21" x14ac:dyDescent="0.2">
      <c r="B99" s="180"/>
      <c r="C99" s="180"/>
      <c r="D99" s="180"/>
      <c r="E99" s="180"/>
      <c r="F99" s="180"/>
      <c r="G99" s="55"/>
      <c r="H99" s="56"/>
    </row>
  </sheetData>
  <mergeCells count="9">
    <mergeCell ref="B95:G95"/>
    <mergeCell ref="B93:H93"/>
    <mergeCell ref="A1:H1"/>
    <mergeCell ref="A26:G26"/>
    <mergeCell ref="A51:G51"/>
    <mergeCell ref="A76:G76"/>
    <mergeCell ref="A4:H4"/>
    <mergeCell ref="A3:H3"/>
    <mergeCell ref="A45:H45"/>
  </mergeCells>
  <pageMargins left="0.44" right="0.32" top="0.72" bottom="0.25" header="0.17" footer="0.17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opLeftCell="A16" zoomScale="70" zoomScaleNormal="70" workbookViewId="0">
      <selection activeCell="J12" sqref="J12"/>
    </sheetView>
  </sheetViews>
  <sheetFormatPr defaultRowHeight="14.25" x14ac:dyDescent="0.2"/>
  <cols>
    <col min="1" max="1" width="3.875" customWidth="1"/>
    <col min="2" max="2" width="13.125" customWidth="1"/>
    <col min="3" max="3" width="68.125" customWidth="1"/>
    <col min="4" max="4" width="6.875" customWidth="1"/>
    <col min="5" max="5" width="5.625" customWidth="1"/>
    <col min="6" max="7" width="9.625" customWidth="1"/>
    <col min="8" max="8" width="14.5" customWidth="1"/>
    <col min="9" max="9" width="42.375" customWidth="1"/>
  </cols>
  <sheetData>
    <row r="1" spans="1:8" ht="26.25" customHeight="1" x14ac:dyDescent="0.2">
      <c r="B1" s="232" t="s">
        <v>452</v>
      </c>
      <c r="C1" s="232"/>
      <c r="D1" s="232"/>
      <c r="E1" s="232"/>
      <c r="F1" s="232"/>
      <c r="G1" s="232"/>
      <c r="H1" s="232"/>
    </row>
    <row r="2" spans="1:8" ht="24" customHeight="1" x14ac:dyDescent="0.2">
      <c r="A2" s="71" t="s">
        <v>339</v>
      </c>
      <c r="B2" s="95" t="s">
        <v>338</v>
      </c>
      <c r="C2" s="20" t="s">
        <v>0</v>
      </c>
      <c r="D2" s="28" t="s">
        <v>1</v>
      </c>
      <c r="E2" s="28" t="s">
        <v>2</v>
      </c>
      <c r="F2" s="28" t="s">
        <v>3</v>
      </c>
      <c r="G2" s="28" t="s">
        <v>4</v>
      </c>
      <c r="H2" s="28" t="s">
        <v>5</v>
      </c>
    </row>
    <row r="3" spans="1:8" ht="20.25" customHeight="1" x14ac:dyDescent="0.2">
      <c r="A3" s="98" t="s">
        <v>124</v>
      </c>
      <c r="B3" s="88"/>
      <c r="C3" s="97"/>
      <c r="D3" s="25"/>
      <c r="E3" s="25"/>
      <c r="F3" s="25"/>
      <c r="G3" s="21"/>
      <c r="H3" s="22"/>
    </row>
    <row r="4" spans="1:8" ht="20.25" customHeight="1" x14ac:dyDescent="0.35">
      <c r="A4" s="140">
        <v>1</v>
      </c>
      <c r="B4" s="141" t="s">
        <v>348</v>
      </c>
      <c r="C4" s="142" t="s">
        <v>455</v>
      </c>
      <c r="D4" s="143">
        <v>15</v>
      </c>
      <c r="E4" s="144" t="s">
        <v>18</v>
      </c>
      <c r="F4" s="158">
        <v>1350</v>
      </c>
      <c r="G4" s="70"/>
      <c r="H4" s="169">
        <f>D4*F4</f>
        <v>20250</v>
      </c>
    </row>
    <row r="5" spans="1:8" ht="20.25" customHeight="1" x14ac:dyDescent="0.35">
      <c r="A5" s="140">
        <v>2</v>
      </c>
      <c r="B5" s="141" t="s">
        <v>346</v>
      </c>
      <c r="C5" s="142" t="s">
        <v>454</v>
      </c>
      <c r="D5" s="143">
        <v>74</v>
      </c>
      <c r="E5" s="144" t="s">
        <v>18</v>
      </c>
      <c r="F5" s="158">
        <v>1350</v>
      </c>
      <c r="G5" s="70"/>
      <c r="H5" s="169">
        <f t="shared" ref="H5:H24" si="0">D5*F5</f>
        <v>99900</v>
      </c>
    </row>
    <row r="6" spans="1:8" ht="20.25" customHeight="1" x14ac:dyDescent="0.35">
      <c r="A6" s="140">
        <v>3</v>
      </c>
      <c r="B6" s="141" t="s">
        <v>345</v>
      </c>
      <c r="C6" s="142" t="s">
        <v>499</v>
      </c>
      <c r="D6" s="145">
        <v>30</v>
      </c>
      <c r="E6" s="144" t="s">
        <v>18</v>
      </c>
      <c r="F6" s="158">
        <v>3025</v>
      </c>
      <c r="G6" s="70"/>
      <c r="H6" s="169">
        <f t="shared" si="0"/>
        <v>90750</v>
      </c>
    </row>
    <row r="7" spans="1:8" ht="20.25" customHeight="1" x14ac:dyDescent="0.35">
      <c r="A7" s="140">
        <v>4</v>
      </c>
      <c r="B7" s="141" t="s">
        <v>346</v>
      </c>
      <c r="C7" s="142" t="s">
        <v>498</v>
      </c>
      <c r="D7" s="145">
        <v>60</v>
      </c>
      <c r="E7" s="144" t="s">
        <v>18</v>
      </c>
      <c r="F7" s="158">
        <v>2695</v>
      </c>
      <c r="G7" s="70"/>
      <c r="H7" s="169">
        <f t="shared" si="0"/>
        <v>161700</v>
      </c>
    </row>
    <row r="8" spans="1:8" ht="20.25" customHeight="1" x14ac:dyDescent="0.35">
      <c r="A8" s="140">
        <v>5</v>
      </c>
      <c r="B8" s="141" t="s">
        <v>347</v>
      </c>
      <c r="C8" s="146" t="s">
        <v>453</v>
      </c>
      <c r="D8" s="143">
        <v>130</v>
      </c>
      <c r="E8" s="144" t="s">
        <v>18</v>
      </c>
      <c r="F8" s="158">
        <v>2056</v>
      </c>
      <c r="G8" s="70"/>
      <c r="H8" s="169">
        <f t="shared" si="0"/>
        <v>267280</v>
      </c>
    </row>
    <row r="9" spans="1:8" ht="20.25" customHeight="1" x14ac:dyDescent="0.35">
      <c r="A9" s="140">
        <v>6</v>
      </c>
      <c r="B9" s="147" t="s">
        <v>324</v>
      </c>
      <c r="C9" s="148" t="s">
        <v>457</v>
      </c>
      <c r="D9" s="145">
        <v>100</v>
      </c>
      <c r="E9" s="147" t="s">
        <v>56</v>
      </c>
      <c r="F9" s="158">
        <v>520</v>
      </c>
      <c r="G9" s="70"/>
      <c r="H9" s="169">
        <f t="shared" si="0"/>
        <v>52000</v>
      </c>
    </row>
    <row r="10" spans="1:8" ht="20.25" customHeight="1" x14ac:dyDescent="0.35">
      <c r="A10" s="102">
        <v>7</v>
      </c>
      <c r="B10" s="9" t="s">
        <v>304</v>
      </c>
      <c r="C10" s="99" t="s">
        <v>127</v>
      </c>
      <c r="D10" s="104">
        <v>30</v>
      </c>
      <c r="E10" s="9" t="s">
        <v>56</v>
      </c>
      <c r="F10" s="161">
        <v>85</v>
      </c>
      <c r="G10" s="105"/>
      <c r="H10" s="169">
        <f t="shared" si="0"/>
        <v>2550</v>
      </c>
    </row>
    <row r="11" spans="1:8" ht="20.25" customHeight="1" x14ac:dyDescent="0.35">
      <c r="A11" s="102">
        <v>8</v>
      </c>
      <c r="B11" s="61" t="s">
        <v>305</v>
      </c>
      <c r="C11" s="106" t="s">
        <v>121</v>
      </c>
      <c r="D11" s="107">
        <v>15</v>
      </c>
      <c r="E11" s="108" t="s">
        <v>11</v>
      </c>
      <c r="F11" s="161">
        <v>158</v>
      </c>
      <c r="G11" s="105"/>
      <c r="H11" s="169">
        <f t="shared" si="0"/>
        <v>2370</v>
      </c>
    </row>
    <row r="12" spans="1:8" ht="20.25" customHeight="1" x14ac:dyDescent="0.35">
      <c r="A12" s="102">
        <v>9</v>
      </c>
      <c r="B12" s="61" t="s">
        <v>306</v>
      </c>
      <c r="C12" s="99" t="s">
        <v>456</v>
      </c>
      <c r="D12" s="104">
        <v>20</v>
      </c>
      <c r="E12" s="9" t="s">
        <v>36</v>
      </c>
      <c r="F12" s="161">
        <v>850</v>
      </c>
      <c r="G12" s="105"/>
      <c r="H12" s="169">
        <f t="shared" si="0"/>
        <v>17000</v>
      </c>
    </row>
    <row r="13" spans="1:8" ht="20.25" customHeight="1" x14ac:dyDescent="0.35">
      <c r="A13" s="102">
        <v>10</v>
      </c>
      <c r="B13" s="61" t="s">
        <v>307</v>
      </c>
      <c r="C13" s="8" t="s">
        <v>126</v>
      </c>
      <c r="D13" s="109">
        <v>60</v>
      </c>
      <c r="E13" s="9" t="s">
        <v>11</v>
      </c>
      <c r="F13" s="161">
        <v>145</v>
      </c>
      <c r="G13" s="105"/>
      <c r="H13" s="169">
        <f t="shared" si="0"/>
        <v>8700</v>
      </c>
    </row>
    <row r="14" spans="1:8" ht="20.25" customHeight="1" x14ac:dyDescent="0.35">
      <c r="A14" s="102">
        <v>11</v>
      </c>
      <c r="B14" s="61" t="s">
        <v>308</v>
      </c>
      <c r="C14" s="8" t="s">
        <v>120</v>
      </c>
      <c r="D14" s="109">
        <v>90</v>
      </c>
      <c r="E14" s="9" t="s">
        <v>56</v>
      </c>
      <c r="F14" s="161">
        <v>155</v>
      </c>
      <c r="G14" s="105"/>
      <c r="H14" s="169">
        <f t="shared" si="0"/>
        <v>13950</v>
      </c>
    </row>
    <row r="15" spans="1:8" ht="20.25" customHeight="1" x14ac:dyDescent="0.35">
      <c r="A15" s="102">
        <v>12</v>
      </c>
      <c r="B15" s="61" t="s">
        <v>300</v>
      </c>
      <c r="C15" s="8" t="s">
        <v>117</v>
      </c>
      <c r="D15" s="109">
        <v>20</v>
      </c>
      <c r="E15" s="9" t="s">
        <v>36</v>
      </c>
      <c r="F15" s="161">
        <v>360</v>
      </c>
      <c r="G15" s="105"/>
      <c r="H15" s="169">
        <f t="shared" si="0"/>
        <v>7200</v>
      </c>
    </row>
    <row r="16" spans="1:8" ht="20.25" customHeight="1" x14ac:dyDescent="0.35">
      <c r="A16" s="102">
        <v>13</v>
      </c>
      <c r="B16" s="61" t="s">
        <v>301</v>
      </c>
      <c r="C16" s="8" t="s">
        <v>118</v>
      </c>
      <c r="D16" s="109">
        <v>5</v>
      </c>
      <c r="E16" s="9" t="s">
        <v>36</v>
      </c>
      <c r="F16" s="161">
        <v>530</v>
      </c>
      <c r="G16" s="105"/>
      <c r="H16" s="169">
        <f t="shared" si="0"/>
        <v>2650</v>
      </c>
    </row>
    <row r="17" spans="1:8" ht="20.25" customHeight="1" x14ac:dyDescent="0.35">
      <c r="A17" s="102">
        <v>14</v>
      </c>
      <c r="B17" s="61" t="s">
        <v>302</v>
      </c>
      <c r="C17" s="99" t="s">
        <v>119</v>
      </c>
      <c r="D17" s="104">
        <v>5</v>
      </c>
      <c r="E17" s="9" t="s">
        <v>36</v>
      </c>
      <c r="F17" s="161">
        <v>285</v>
      </c>
      <c r="G17" s="105"/>
      <c r="H17" s="169">
        <f t="shared" si="0"/>
        <v>1425</v>
      </c>
    </row>
    <row r="18" spans="1:8" ht="20.25" customHeight="1" x14ac:dyDescent="0.35">
      <c r="A18" s="102">
        <v>15</v>
      </c>
      <c r="B18" s="61" t="s">
        <v>303</v>
      </c>
      <c r="C18" s="22" t="s">
        <v>500</v>
      </c>
      <c r="D18" s="24">
        <v>5</v>
      </c>
      <c r="E18" s="29" t="s">
        <v>36</v>
      </c>
      <c r="F18" s="161">
        <v>715</v>
      </c>
      <c r="G18" s="105"/>
      <c r="H18" s="169">
        <f t="shared" si="0"/>
        <v>3575</v>
      </c>
    </row>
    <row r="19" spans="1:8" ht="20.25" customHeight="1" x14ac:dyDescent="0.35">
      <c r="A19" s="102">
        <v>16</v>
      </c>
      <c r="B19" s="9" t="s">
        <v>309</v>
      </c>
      <c r="C19" s="8" t="s">
        <v>488</v>
      </c>
      <c r="D19" s="109">
        <v>2</v>
      </c>
      <c r="E19" s="9" t="s">
        <v>17</v>
      </c>
      <c r="F19" s="161">
        <v>545</v>
      </c>
      <c r="G19" s="105"/>
      <c r="H19" s="169">
        <f t="shared" si="0"/>
        <v>1090</v>
      </c>
    </row>
    <row r="20" spans="1:8" ht="20.25" customHeight="1" x14ac:dyDescent="0.35">
      <c r="A20" s="102">
        <v>17</v>
      </c>
      <c r="B20" s="45" t="s">
        <v>281</v>
      </c>
      <c r="C20" s="110" t="s">
        <v>343</v>
      </c>
      <c r="D20" s="109">
        <v>150</v>
      </c>
      <c r="E20" s="9" t="s">
        <v>18</v>
      </c>
      <c r="F20" s="161">
        <v>528</v>
      </c>
      <c r="G20" s="105"/>
      <c r="H20" s="169">
        <f t="shared" si="0"/>
        <v>79200</v>
      </c>
    </row>
    <row r="21" spans="1:8" ht="20.25" customHeight="1" x14ac:dyDescent="0.35">
      <c r="A21" s="102">
        <v>18</v>
      </c>
      <c r="B21" s="45" t="s">
        <v>282</v>
      </c>
      <c r="C21" s="110" t="s">
        <v>344</v>
      </c>
      <c r="D21" s="104">
        <v>30</v>
      </c>
      <c r="E21" s="108" t="s">
        <v>18</v>
      </c>
      <c r="F21" s="161">
        <v>528</v>
      </c>
      <c r="G21" s="105"/>
      <c r="H21" s="169">
        <f t="shared" si="0"/>
        <v>15840</v>
      </c>
    </row>
    <row r="22" spans="1:8" ht="20.25" customHeight="1" x14ac:dyDescent="0.35">
      <c r="A22" s="102">
        <v>19</v>
      </c>
      <c r="B22" s="45" t="s">
        <v>283</v>
      </c>
      <c r="C22" s="8" t="s">
        <v>487</v>
      </c>
      <c r="D22" s="109">
        <v>12</v>
      </c>
      <c r="E22" s="9" t="s">
        <v>18</v>
      </c>
      <c r="F22" s="161">
        <v>365</v>
      </c>
      <c r="G22" s="105"/>
      <c r="H22" s="169">
        <f t="shared" si="0"/>
        <v>4380</v>
      </c>
    </row>
    <row r="23" spans="1:8" ht="20.25" customHeight="1" x14ac:dyDescent="0.35">
      <c r="A23" s="102">
        <v>20</v>
      </c>
      <c r="B23" s="45" t="s">
        <v>284</v>
      </c>
      <c r="C23" s="8" t="s">
        <v>489</v>
      </c>
      <c r="D23" s="109">
        <v>10</v>
      </c>
      <c r="E23" s="9" t="s">
        <v>18</v>
      </c>
      <c r="F23" s="161">
        <v>307</v>
      </c>
      <c r="G23" s="105"/>
      <c r="H23" s="169">
        <f t="shared" si="0"/>
        <v>3070</v>
      </c>
    </row>
    <row r="24" spans="1:8" ht="20.25" customHeight="1" x14ac:dyDescent="0.35">
      <c r="A24" s="102">
        <v>21</v>
      </c>
      <c r="B24" s="9" t="s">
        <v>285</v>
      </c>
      <c r="C24" s="30" t="s">
        <v>467</v>
      </c>
      <c r="D24" s="24">
        <v>20</v>
      </c>
      <c r="E24" s="29" t="s">
        <v>56</v>
      </c>
      <c r="F24" s="161">
        <v>148</v>
      </c>
      <c r="G24" s="111"/>
      <c r="H24" s="169">
        <f t="shared" si="0"/>
        <v>2960</v>
      </c>
    </row>
    <row r="25" spans="1:8" ht="24" customHeight="1" x14ac:dyDescent="0.2">
      <c r="A25" s="112"/>
      <c r="B25" s="60"/>
      <c r="C25" s="58"/>
      <c r="D25" s="113"/>
      <c r="E25" s="60"/>
      <c r="F25" s="114"/>
      <c r="G25" s="115" t="s">
        <v>24</v>
      </c>
      <c r="H25" s="160">
        <f>SUM(H4:H24)</f>
        <v>857840</v>
      </c>
    </row>
    <row r="26" spans="1:8" ht="26.25" customHeight="1" x14ac:dyDescent="0.2">
      <c r="A26" s="116" t="s">
        <v>339</v>
      </c>
      <c r="B26" s="117" t="s">
        <v>338</v>
      </c>
      <c r="C26" s="118" t="s">
        <v>0</v>
      </c>
      <c r="D26" s="119" t="s">
        <v>1</v>
      </c>
      <c r="E26" s="119" t="s">
        <v>2</v>
      </c>
      <c r="F26" s="119" t="s">
        <v>3</v>
      </c>
      <c r="G26" s="119" t="s">
        <v>4</v>
      </c>
      <c r="H26" s="28" t="s">
        <v>5</v>
      </c>
    </row>
    <row r="27" spans="1:8" ht="20.25" customHeight="1" x14ac:dyDescent="0.2">
      <c r="A27" s="229" t="s">
        <v>23</v>
      </c>
      <c r="B27" s="230"/>
      <c r="C27" s="230"/>
      <c r="D27" s="230"/>
      <c r="E27" s="230"/>
      <c r="F27" s="230"/>
      <c r="G27" s="231"/>
      <c r="H27" s="166">
        <v>857840</v>
      </c>
    </row>
    <row r="28" spans="1:8" ht="20.25" customHeight="1" x14ac:dyDescent="0.35">
      <c r="A28" s="102">
        <v>22</v>
      </c>
      <c r="B28" s="45" t="s">
        <v>286</v>
      </c>
      <c r="C28" s="8" t="s">
        <v>482</v>
      </c>
      <c r="D28" s="109">
        <v>10</v>
      </c>
      <c r="E28" s="9" t="s">
        <v>18</v>
      </c>
      <c r="F28" s="161">
        <v>528</v>
      </c>
      <c r="G28" s="105"/>
      <c r="H28" s="169">
        <f>D28*F28</f>
        <v>5280</v>
      </c>
    </row>
    <row r="29" spans="1:8" ht="20.25" customHeight="1" x14ac:dyDescent="0.35">
      <c r="A29" s="102">
        <v>23</v>
      </c>
      <c r="B29" s="45" t="s">
        <v>490</v>
      </c>
      <c r="C29" s="22" t="s">
        <v>468</v>
      </c>
      <c r="D29" s="24">
        <v>25</v>
      </c>
      <c r="E29" s="29" t="s">
        <v>18</v>
      </c>
      <c r="F29" s="161">
        <v>3960</v>
      </c>
      <c r="G29" s="105"/>
      <c r="H29" s="169">
        <f t="shared" ref="H29:H49" si="1">D29*F29</f>
        <v>99000</v>
      </c>
    </row>
    <row r="30" spans="1:8" ht="20.25" customHeight="1" x14ac:dyDescent="0.35">
      <c r="A30" s="102">
        <v>24</v>
      </c>
      <c r="B30" s="45" t="s">
        <v>491</v>
      </c>
      <c r="C30" s="33" t="s">
        <v>483</v>
      </c>
      <c r="D30" s="149">
        <v>400</v>
      </c>
      <c r="E30" s="34" t="s">
        <v>56</v>
      </c>
      <c r="F30" s="161">
        <v>135</v>
      </c>
      <c r="G30" s="105"/>
      <c r="H30" s="169">
        <f t="shared" si="1"/>
        <v>54000</v>
      </c>
    </row>
    <row r="31" spans="1:8" ht="20.25" customHeight="1" x14ac:dyDescent="0.35">
      <c r="A31" s="102">
        <v>25</v>
      </c>
      <c r="B31" s="45" t="s">
        <v>492</v>
      </c>
      <c r="C31" s="100" t="s">
        <v>484</v>
      </c>
      <c r="D31" s="150">
        <v>550</v>
      </c>
      <c r="E31" s="34" t="s">
        <v>56</v>
      </c>
      <c r="F31" s="161">
        <v>120</v>
      </c>
      <c r="G31" s="105"/>
      <c r="H31" s="169">
        <f t="shared" si="1"/>
        <v>66000</v>
      </c>
    </row>
    <row r="32" spans="1:8" ht="20.25" customHeight="1" x14ac:dyDescent="0.35">
      <c r="A32" s="102">
        <v>26</v>
      </c>
      <c r="B32" s="45" t="s">
        <v>493</v>
      </c>
      <c r="C32" s="30" t="s">
        <v>480</v>
      </c>
      <c r="D32" s="24">
        <v>20</v>
      </c>
      <c r="E32" s="29" t="s">
        <v>18</v>
      </c>
      <c r="F32" s="161">
        <v>358</v>
      </c>
      <c r="G32" s="105"/>
      <c r="H32" s="169">
        <f t="shared" si="1"/>
        <v>7160</v>
      </c>
    </row>
    <row r="33" spans="1:8" ht="20.25" customHeight="1" x14ac:dyDescent="0.35">
      <c r="A33" s="102">
        <v>27</v>
      </c>
      <c r="B33" s="45" t="s">
        <v>494</v>
      </c>
      <c r="C33" s="151" t="s">
        <v>481</v>
      </c>
      <c r="D33" s="109">
        <v>20</v>
      </c>
      <c r="E33" s="9" t="s">
        <v>18</v>
      </c>
      <c r="F33" s="161">
        <v>395</v>
      </c>
      <c r="G33" s="105"/>
      <c r="H33" s="169">
        <f t="shared" si="1"/>
        <v>7900</v>
      </c>
    </row>
    <row r="34" spans="1:8" ht="20.25" customHeight="1" x14ac:dyDescent="0.35">
      <c r="A34" s="102">
        <v>28</v>
      </c>
      <c r="B34" s="45" t="s">
        <v>342</v>
      </c>
      <c r="C34" s="99" t="s">
        <v>116</v>
      </c>
      <c r="D34" s="107">
        <v>3</v>
      </c>
      <c r="E34" s="120" t="s">
        <v>11</v>
      </c>
      <c r="F34" s="161">
        <v>99</v>
      </c>
      <c r="G34" s="105"/>
      <c r="H34" s="169">
        <f t="shared" si="1"/>
        <v>297</v>
      </c>
    </row>
    <row r="35" spans="1:8" ht="20.25" customHeight="1" x14ac:dyDescent="0.35">
      <c r="A35" s="102">
        <v>29</v>
      </c>
      <c r="B35" s="45" t="s">
        <v>254</v>
      </c>
      <c r="C35" s="8" t="s">
        <v>114</v>
      </c>
      <c r="D35" s="8">
        <v>6</v>
      </c>
      <c r="E35" s="9" t="s">
        <v>11</v>
      </c>
      <c r="F35" s="161">
        <v>48</v>
      </c>
      <c r="G35" s="105"/>
      <c r="H35" s="169">
        <f t="shared" si="1"/>
        <v>288</v>
      </c>
    </row>
    <row r="36" spans="1:8" ht="20.25" customHeight="1" x14ac:dyDescent="0.35">
      <c r="A36" s="102">
        <v>30</v>
      </c>
      <c r="B36" s="9" t="s">
        <v>255</v>
      </c>
      <c r="C36" s="8" t="s">
        <v>501</v>
      </c>
      <c r="D36" s="109">
        <v>6</v>
      </c>
      <c r="E36" s="9" t="s">
        <v>36</v>
      </c>
      <c r="F36" s="161">
        <v>270</v>
      </c>
      <c r="G36" s="105"/>
      <c r="H36" s="169">
        <f t="shared" si="1"/>
        <v>1620</v>
      </c>
    </row>
    <row r="37" spans="1:8" ht="20.25" customHeight="1" x14ac:dyDescent="0.35">
      <c r="A37" s="102">
        <v>31</v>
      </c>
      <c r="B37" s="61" t="s">
        <v>294</v>
      </c>
      <c r="C37" s="8" t="s">
        <v>502</v>
      </c>
      <c r="D37" s="8">
        <v>4</v>
      </c>
      <c r="E37" s="9" t="s">
        <v>11</v>
      </c>
      <c r="F37" s="161">
        <v>145</v>
      </c>
      <c r="G37" s="105"/>
      <c r="H37" s="169">
        <f t="shared" si="1"/>
        <v>580</v>
      </c>
    </row>
    <row r="38" spans="1:8" ht="20.25" customHeight="1" x14ac:dyDescent="0.35">
      <c r="A38" s="102">
        <v>32</v>
      </c>
      <c r="B38" s="61" t="s">
        <v>295</v>
      </c>
      <c r="C38" s="99" t="s">
        <v>123</v>
      </c>
      <c r="D38" s="104">
        <v>160</v>
      </c>
      <c r="E38" s="9" t="s">
        <v>11</v>
      </c>
      <c r="F38" s="161">
        <v>90</v>
      </c>
      <c r="G38" s="105"/>
      <c r="H38" s="169">
        <f t="shared" si="1"/>
        <v>14400</v>
      </c>
    </row>
    <row r="39" spans="1:8" ht="20.25" customHeight="1" x14ac:dyDescent="0.35">
      <c r="A39" s="102">
        <v>33</v>
      </c>
      <c r="B39" s="61" t="s">
        <v>296</v>
      </c>
      <c r="C39" s="99" t="s">
        <v>495</v>
      </c>
      <c r="D39" s="104">
        <v>20</v>
      </c>
      <c r="E39" s="9" t="s">
        <v>17</v>
      </c>
      <c r="F39" s="161">
        <v>95</v>
      </c>
      <c r="G39" s="105"/>
      <c r="H39" s="169">
        <f t="shared" si="1"/>
        <v>1900</v>
      </c>
    </row>
    <row r="40" spans="1:8" ht="20.25" customHeight="1" x14ac:dyDescent="0.35">
      <c r="A40" s="102">
        <v>34</v>
      </c>
      <c r="B40" s="61" t="s">
        <v>312</v>
      </c>
      <c r="C40" s="8" t="s">
        <v>496</v>
      </c>
      <c r="D40" s="109">
        <v>80</v>
      </c>
      <c r="E40" s="9" t="s">
        <v>111</v>
      </c>
      <c r="F40" s="161">
        <v>20</v>
      </c>
      <c r="G40" s="105"/>
      <c r="H40" s="169">
        <f t="shared" si="1"/>
        <v>1600</v>
      </c>
    </row>
    <row r="41" spans="1:8" ht="20.25" customHeight="1" x14ac:dyDescent="0.35">
      <c r="A41" s="102">
        <v>35</v>
      </c>
      <c r="B41" s="61" t="s">
        <v>313</v>
      </c>
      <c r="C41" s="8" t="s">
        <v>497</v>
      </c>
      <c r="D41" s="109">
        <v>60</v>
      </c>
      <c r="E41" s="9" t="s">
        <v>111</v>
      </c>
      <c r="F41" s="161">
        <v>24</v>
      </c>
      <c r="G41" s="105"/>
      <c r="H41" s="169">
        <f t="shared" si="1"/>
        <v>1440</v>
      </c>
    </row>
    <row r="42" spans="1:8" ht="20.25" customHeight="1" x14ac:dyDescent="0.35">
      <c r="A42" s="102">
        <v>36</v>
      </c>
      <c r="B42" s="121" t="s">
        <v>246</v>
      </c>
      <c r="C42" s="8" t="s">
        <v>112</v>
      </c>
      <c r="D42" s="109">
        <v>160</v>
      </c>
      <c r="E42" s="9" t="s">
        <v>111</v>
      </c>
      <c r="F42" s="161">
        <v>65</v>
      </c>
      <c r="G42" s="105"/>
      <c r="H42" s="169">
        <f t="shared" si="1"/>
        <v>10400</v>
      </c>
    </row>
    <row r="43" spans="1:8" ht="20.25" customHeight="1" x14ac:dyDescent="0.35">
      <c r="A43" s="102">
        <v>37</v>
      </c>
      <c r="B43" s="45" t="s">
        <v>320</v>
      </c>
      <c r="C43" s="30" t="s">
        <v>503</v>
      </c>
      <c r="D43" s="24">
        <v>25</v>
      </c>
      <c r="E43" s="29" t="s">
        <v>11</v>
      </c>
      <c r="F43" s="161">
        <v>270</v>
      </c>
      <c r="G43" s="105"/>
      <c r="H43" s="169">
        <f t="shared" si="1"/>
        <v>6750</v>
      </c>
    </row>
    <row r="44" spans="1:8" ht="20.25" customHeight="1" x14ac:dyDescent="0.35">
      <c r="A44" s="102">
        <v>38</v>
      </c>
      <c r="B44" s="45" t="s">
        <v>321</v>
      </c>
      <c r="C44" s="8" t="s">
        <v>113</v>
      </c>
      <c r="D44" s="109">
        <v>40</v>
      </c>
      <c r="E44" s="9" t="s">
        <v>56</v>
      </c>
      <c r="F44" s="161">
        <v>40</v>
      </c>
      <c r="G44" s="105"/>
      <c r="H44" s="169">
        <f t="shared" si="1"/>
        <v>1600</v>
      </c>
    </row>
    <row r="45" spans="1:8" ht="20.25" customHeight="1" x14ac:dyDescent="0.35">
      <c r="A45" s="102">
        <v>39</v>
      </c>
      <c r="B45" s="45" t="s">
        <v>322</v>
      </c>
      <c r="C45" s="122" t="s">
        <v>504</v>
      </c>
      <c r="D45" s="104">
        <v>50</v>
      </c>
      <c r="E45" s="108" t="s">
        <v>36</v>
      </c>
      <c r="F45" s="162">
        <v>95</v>
      </c>
      <c r="G45" s="105"/>
      <c r="H45" s="169">
        <f t="shared" si="1"/>
        <v>4750</v>
      </c>
    </row>
    <row r="46" spans="1:8" ht="20.25" customHeight="1" x14ac:dyDescent="0.35">
      <c r="A46" s="102">
        <v>40</v>
      </c>
      <c r="B46" s="45" t="s">
        <v>323</v>
      </c>
      <c r="C46" s="8" t="s">
        <v>505</v>
      </c>
      <c r="D46" s="109">
        <v>3</v>
      </c>
      <c r="E46" s="123" t="s">
        <v>21</v>
      </c>
      <c r="F46" s="161">
        <v>1520</v>
      </c>
      <c r="G46" s="105"/>
      <c r="H46" s="169">
        <f t="shared" si="1"/>
        <v>4560</v>
      </c>
    </row>
    <row r="47" spans="1:8" ht="20.25" customHeight="1" x14ac:dyDescent="0.35">
      <c r="A47" s="102">
        <v>41</v>
      </c>
      <c r="B47" s="9" t="s">
        <v>358</v>
      </c>
      <c r="C47" s="92" t="s">
        <v>506</v>
      </c>
      <c r="D47" s="24">
        <v>54</v>
      </c>
      <c r="E47" s="29" t="s">
        <v>11</v>
      </c>
      <c r="F47" s="161">
        <v>25</v>
      </c>
      <c r="G47" s="105"/>
      <c r="H47" s="169">
        <f t="shared" si="1"/>
        <v>1350</v>
      </c>
    </row>
    <row r="48" spans="1:8" ht="20.25" customHeight="1" x14ac:dyDescent="0.35">
      <c r="A48" s="102">
        <v>42</v>
      </c>
      <c r="B48" s="121" t="s">
        <v>287</v>
      </c>
      <c r="C48" s="8" t="s">
        <v>507</v>
      </c>
      <c r="D48" s="109">
        <v>40</v>
      </c>
      <c r="E48" s="9" t="s">
        <v>11</v>
      </c>
      <c r="F48" s="161">
        <v>55</v>
      </c>
      <c r="G48" s="105"/>
      <c r="H48" s="169">
        <f t="shared" si="1"/>
        <v>2200</v>
      </c>
    </row>
    <row r="49" spans="1:8" ht="20.25" customHeight="1" x14ac:dyDescent="0.35">
      <c r="A49" s="102">
        <v>43</v>
      </c>
      <c r="B49" s="121" t="s">
        <v>288</v>
      </c>
      <c r="C49" s="8" t="s">
        <v>508</v>
      </c>
      <c r="D49" s="109">
        <v>30</v>
      </c>
      <c r="E49" s="9" t="s">
        <v>11</v>
      </c>
      <c r="F49" s="161">
        <v>50</v>
      </c>
      <c r="G49" s="105"/>
      <c r="H49" s="169">
        <f t="shared" si="1"/>
        <v>1500</v>
      </c>
    </row>
    <row r="50" spans="1:8" ht="20.25" customHeight="1" x14ac:dyDescent="0.2">
      <c r="A50" s="112"/>
      <c r="B50" s="60"/>
      <c r="C50" s="58"/>
      <c r="D50" s="113"/>
      <c r="E50" s="60"/>
      <c r="F50" s="114"/>
      <c r="G50" s="115" t="s">
        <v>24</v>
      </c>
      <c r="H50" s="160">
        <f>SUM(H27:H49)</f>
        <v>1152415</v>
      </c>
    </row>
    <row r="51" spans="1:8" ht="20.25" customHeight="1" x14ac:dyDescent="0.2">
      <c r="A51" s="116" t="s">
        <v>339</v>
      </c>
      <c r="B51" s="117" t="s">
        <v>338</v>
      </c>
      <c r="C51" s="118" t="s">
        <v>0</v>
      </c>
      <c r="D51" s="119" t="s">
        <v>1</v>
      </c>
      <c r="E51" s="119" t="s">
        <v>2</v>
      </c>
      <c r="F51" s="119" t="s">
        <v>3</v>
      </c>
      <c r="G51" s="119" t="s">
        <v>4</v>
      </c>
      <c r="H51" s="28" t="s">
        <v>5</v>
      </c>
    </row>
    <row r="52" spans="1:8" ht="20.25" customHeight="1" x14ac:dyDescent="0.2">
      <c r="A52" s="229" t="s">
        <v>23</v>
      </c>
      <c r="B52" s="230"/>
      <c r="C52" s="230"/>
      <c r="D52" s="230"/>
      <c r="E52" s="230"/>
      <c r="F52" s="230"/>
      <c r="G52" s="231"/>
      <c r="H52" s="166">
        <v>1152415</v>
      </c>
    </row>
    <row r="53" spans="1:8" ht="20.25" customHeight="1" x14ac:dyDescent="0.35">
      <c r="A53" s="102">
        <v>44</v>
      </c>
      <c r="B53" s="121" t="s">
        <v>289</v>
      </c>
      <c r="C53" s="8" t="s">
        <v>509</v>
      </c>
      <c r="D53" s="8">
        <v>36</v>
      </c>
      <c r="E53" s="9" t="s">
        <v>36</v>
      </c>
      <c r="F53" s="161">
        <v>115</v>
      </c>
      <c r="G53" s="105"/>
      <c r="H53" s="169">
        <f>D53*F53</f>
        <v>4140</v>
      </c>
    </row>
    <row r="54" spans="1:8" ht="20.25" customHeight="1" x14ac:dyDescent="0.35">
      <c r="A54" s="102">
        <v>45</v>
      </c>
      <c r="B54" s="121" t="s">
        <v>225</v>
      </c>
      <c r="C54" s="8" t="s">
        <v>510</v>
      </c>
      <c r="D54" s="8">
        <v>820</v>
      </c>
      <c r="E54" s="9" t="s">
        <v>36</v>
      </c>
      <c r="F54" s="161">
        <v>45</v>
      </c>
      <c r="G54" s="105"/>
      <c r="H54" s="169">
        <f t="shared" ref="H54:H74" si="2">D54*F54</f>
        <v>36900</v>
      </c>
    </row>
    <row r="55" spans="1:8" ht="20.25" customHeight="1" x14ac:dyDescent="0.35">
      <c r="A55" s="102">
        <v>46</v>
      </c>
      <c r="B55" s="121" t="s">
        <v>226</v>
      </c>
      <c r="C55" s="124" t="s">
        <v>511</v>
      </c>
      <c r="D55" s="8">
        <v>430</v>
      </c>
      <c r="E55" s="9" t="s">
        <v>36</v>
      </c>
      <c r="F55" s="161">
        <v>45</v>
      </c>
      <c r="G55" s="105"/>
      <c r="H55" s="169">
        <f t="shared" si="2"/>
        <v>19350</v>
      </c>
    </row>
    <row r="56" spans="1:8" ht="20.25" customHeight="1" x14ac:dyDescent="0.35">
      <c r="A56" s="102">
        <v>47</v>
      </c>
      <c r="B56" s="121" t="s">
        <v>227</v>
      </c>
      <c r="C56" s="8" t="s">
        <v>512</v>
      </c>
      <c r="D56" s="8">
        <v>110</v>
      </c>
      <c r="E56" s="9" t="s">
        <v>11</v>
      </c>
      <c r="F56" s="161">
        <v>40</v>
      </c>
      <c r="G56" s="105"/>
      <c r="H56" s="169">
        <f t="shared" si="2"/>
        <v>4400</v>
      </c>
    </row>
    <row r="57" spans="1:8" ht="20.25" customHeight="1" x14ac:dyDescent="0.35">
      <c r="A57" s="102">
        <v>48</v>
      </c>
      <c r="B57" s="121" t="s">
        <v>228</v>
      </c>
      <c r="C57" s="124" t="s">
        <v>519</v>
      </c>
      <c r="D57" s="8">
        <v>500</v>
      </c>
      <c r="E57" s="9" t="s">
        <v>11</v>
      </c>
      <c r="F57" s="161">
        <v>45</v>
      </c>
      <c r="G57" s="105"/>
      <c r="H57" s="169">
        <f t="shared" si="2"/>
        <v>22500</v>
      </c>
    </row>
    <row r="58" spans="1:8" ht="20.25" customHeight="1" x14ac:dyDescent="0.35">
      <c r="A58" s="102">
        <v>49</v>
      </c>
      <c r="B58" s="121" t="s">
        <v>229</v>
      </c>
      <c r="C58" s="8" t="s">
        <v>513</v>
      </c>
      <c r="D58" s="8">
        <v>130</v>
      </c>
      <c r="E58" s="9" t="s">
        <v>20</v>
      </c>
      <c r="F58" s="161">
        <v>90</v>
      </c>
      <c r="G58" s="105"/>
      <c r="H58" s="169">
        <f t="shared" si="2"/>
        <v>11700</v>
      </c>
    </row>
    <row r="59" spans="1:8" ht="20.25" customHeight="1" x14ac:dyDescent="0.35">
      <c r="A59" s="102">
        <v>50</v>
      </c>
      <c r="B59" s="121" t="s">
        <v>230</v>
      </c>
      <c r="C59" s="8" t="s">
        <v>514</v>
      </c>
      <c r="D59" s="8">
        <v>260</v>
      </c>
      <c r="E59" s="9" t="s">
        <v>11</v>
      </c>
      <c r="F59" s="161">
        <v>85</v>
      </c>
      <c r="G59" s="111"/>
      <c r="H59" s="169">
        <f t="shared" si="2"/>
        <v>22100</v>
      </c>
    </row>
    <row r="60" spans="1:8" ht="20.25" customHeight="1" x14ac:dyDescent="0.35">
      <c r="A60" s="102">
        <v>51</v>
      </c>
      <c r="B60" s="121" t="s">
        <v>231</v>
      </c>
      <c r="C60" s="22" t="s">
        <v>515</v>
      </c>
      <c r="D60" s="30">
        <v>230</v>
      </c>
      <c r="E60" s="29" t="s">
        <v>36</v>
      </c>
      <c r="F60" s="161">
        <v>45</v>
      </c>
      <c r="G60" s="105"/>
      <c r="H60" s="169">
        <f t="shared" si="2"/>
        <v>10350</v>
      </c>
    </row>
    <row r="61" spans="1:8" ht="20.25" customHeight="1" x14ac:dyDescent="0.35">
      <c r="A61" s="102">
        <v>52</v>
      </c>
      <c r="B61" s="121" t="s">
        <v>232</v>
      </c>
      <c r="C61" s="22" t="s">
        <v>516</v>
      </c>
      <c r="D61" s="30">
        <v>60</v>
      </c>
      <c r="E61" s="29" t="s">
        <v>20</v>
      </c>
      <c r="F61" s="161">
        <v>45</v>
      </c>
      <c r="G61" s="105"/>
      <c r="H61" s="169">
        <f t="shared" si="2"/>
        <v>2700</v>
      </c>
    </row>
    <row r="62" spans="1:8" ht="20.25" customHeight="1" x14ac:dyDescent="0.35">
      <c r="A62" s="102">
        <v>53</v>
      </c>
      <c r="B62" s="121" t="s">
        <v>233</v>
      </c>
      <c r="C62" s="22" t="s">
        <v>517</v>
      </c>
      <c r="D62" s="30">
        <v>10</v>
      </c>
      <c r="E62" s="29" t="s">
        <v>11</v>
      </c>
      <c r="F62" s="161">
        <v>60</v>
      </c>
      <c r="G62" s="105"/>
      <c r="H62" s="169">
        <f t="shared" si="2"/>
        <v>600</v>
      </c>
    </row>
    <row r="63" spans="1:8" ht="20.25" customHeight="1" x14ac:dyDescent="0.35">
      <c r="A63" s="102">
        <v>54</v>
      </c>
      <c r="B63" s="121" t="s">
        <v>234</v>
      </c>
      <c r="C63" s="22" t="s">
        <v>518</v>
      </c>
      <c r="D63" s="30">
        <v>5</v>
      </c>
      <c r="E63" s="29" t="s">
        <v>11</v>
      </c>
      <c r="F63" s="161">
        <v>140</v>
      </c>
      <c r="G63" s="105"/>
      <c r="H63" s="169">
        <f t="shared" si="2"/>
        <v>700</v>
      </c>
    </row>
    <row r="64" spans="1:8" ht="20.25" customHeight="1" x14ac:dyDescent="0.35">
      <c r="A64" s="102">
        <v>55</v>
      </c>
      <c r="B64" s="121" t="s">
        <v>235</v>
      </c>
      <c r="C64" s="22" t="s">
        <v>520</v>
      </c>
      <c r="D64" s="8">
        <v>140</v>
      </c>
      <c r="E64" s="9" t="s">
        <v>20</v>
      </c>
      <c r="F64" s="161">
        <v>80</v>
      </c>
      <c r="G64" s="105"/>
      <c r="H64" s="169">
        <f t="shared" si="2"/>
        <v>11200</v>
      </c>
    </row>
    <row r="65" spans="1:8" ht="20.25" customHeight="1" x14ac:dyDescent="0.35">
      <c r="A65" s="102">
        <v>56</v>
      </c>
      <c r="B65" s="121" t="s">
        <v>290</v>
      </c>
      <c r="C65" s="99" t="s">
        <v>521</v>
      </c>
      <c r="D65" s="107">
        <v>20</v>
      </c>
      <c r="E65" s="108" t="s">
        <v>22</v>
      </c>
      <c r="F65" s="161">
        <v>550</v>
      </c>
      <c r="G65" s="105"/>
      <c r="H65" s="169">
        <f t="shared" si="2"/>
        <v>11000</v>
      </c>
    </row>
    <row r="66" spans="1:8" ht="20.25" customHeight="1" x14ac:dyDescent="0.35">
      <c r="A66" s="102">
        <v>57</v>
      </c>
      <c r="B66" s="121" t="s">
        <v>291</v>
      </c>
      <c r="C66" s="8" t="s">
        <v>522</v>
      </c>
      <c r="D66" s="109">
        <v>30</v>
      </c>
      <c r="E66" s="9" t="s">
        <v>20</v>
      </c>
      <c r="F66" s="161">
        <v>50</v>
      </c>
      <c r="G66" s="105"/>
      <c r="H66" s="169">
        <f t="shared" si="2"/>
        <v>1500</v>
      </c>
    </row>
    <row r="67" spans="1:8" ht="20.25" customHeight="1" x14ac:dyDescent="0.35">
      <c r="A67" s="102">
        <v>58</v>
      </c>
      <c r="B67" s="121" t="s">
        <v>292</v>
      </c>
      <c r="C67" s="99" t="s">
        <v>523</v>
      </c>
      <c r="D67" s="104">
        <v>30</v>
      </c>
      <c r="E67" s="108" t="s">
        <v>17</v>
      </c>
      <c r="F67" s="161">
        <v>50</v>
      </c>
      <c r="G67" s="105"/>
      <c r="H67" s="169">
        <f t="shared" si="2"/>
        <v>1500</v>
      </c>
    </row>
    <row r="68" spans="1:8" ht="20.25" customHeight="1" x14ac:dyDescent="0.35">
      <c r="A68" s="102">
        <v>59</v>
      </c>
      <c r="B68" s="121" t="s">
        <v>293</v>
      </c>
      <c r="C68" s="8" t="s">
        <v>524</v>
      </c>
      <c r="D68" s="109">
        <v>130</v>
      </c>
      <c r="E68" s="9" t="s">
        <v>36</v>
      </c>
      <c r="F68" s="161">
        <v>170</v>
      </c>
      <c r="G68" s="105"/>
      <c r="H68" s="169">
        <f t="shared" si="2"/>
        <v>22100</v>
      </c>
    </row>
    <row r="69" spans="1:8" ht="20.25" customHeight="1" x14ac:dyDescent="0.35">
      <c r="A69" s="102">
        <v>60</v>
      </c>
      <c r="B69" s="121" t="s">
        <v>297</v>
      </c>
      <c r="C69" s="30" t="s">
        <v>525</v>
      </c>
      <c r="D69" s="109">
        <v>40</v>
      </c>
      <c r="E69" s="9" t="s">
        <v>11</v>
      </c>
      <c r="F69" s="161">
        <v>170</v>
      </c>
      <c r="G69" s="105"/>
      <c r="H69" s="169">
        <f t="shared" si="2"/>
        <v>6800</v>
      </c>
    </row>
    <row r="70" spans="1:8" ht="20.25" customHeight="1" x14ac:dyDescent="0.35">
      <c r="A70" s="102">
        <v>61</v>
      </c>
      <c r="B70" s="121" t="s">
        <v>298</v>
      </c>
      <c r="C70" s="8" t="s">
        <v>486</v>
      </c>
      <c r="D70" s="109">
        <v>25</v>
      </c>
      <c r="E70" s="123" t="s">
        <v>21</v>
      </c>
      <c r="F70" s="161">
        <v>580</v>
      </c>
      <c r="G70" s="105"/>
      <c r="H70" s="169">
        <f t="shared" si="2"/>
        <v>14500</v>
      </c>
    </row>
    <row r="71" spans="1:8" ht="20.25" customHeight="1" x14ac:dyDescent="0.35">
      <c r="A71" s="102">
        <v>62</v>
      </c>
      <c r="B71" s="121" t="s">
        <v>299</v>
      </c>
      <c r="C71" s="30" t="s">
        <v>526</v>
      </c>
      <c r="D71" s="109">
        <v>520</v>
      </c>
      <c r="E71" s="9" t="s">
        <v>36</v>
      </c>
      <c r="F71" s="161">
        <v>45</v>
      </c>
      <c r="G71" s="105"/>
      <c r="H71" s="169">
        <f t="shared" si="2"/>
        <v>23400</v>
      </c>
    </row>
    <row r="72" spans="1:8" ht="20.25" customHeight="1" x14ac:dyDescent="0.35">
      <c r="A72" s="102">
        <v>63</v>
      </c>
      <c r="B72" s="121" t="s">
        <v>316</v>
      </c>
      <c r="C72" s="30" t="s">
        <v>527</v>
      </c>
      <c r="D72" s="109">
        <v>6</v>
      </c>
      <c r="E72" s="9" t="s">
        <v>17</v>
      </c>
      <c r="F72" s="161">
        <v>270</v>
      </c>
      <c r="G72" s="105"/>
      <c r="H72" s="169">
        <f t="shared" si="2"/>
        <v>1620</v>
      </c>
    </row>
    <row r="73" spans="1:8" ht="20.25" customHeight="1" x14ac:dyDescent="0.35">
      <c r="A73" s="102">
        <v>64</v>
      </c>
      <c r="B73" s="121" t="s">
        <v>336</v>
      </c>
      <c r="C73" s="30" t="s">
        <v>460</v>
      </c>
      <c r="D73" s="109">
        <v>6</v>
      </c>
      <c r="E73" s="9" t="s">
        <v>15</v>
      </c>
      <c r="F73" s="161">
        <v>424</v>
      </c>
      <c r="G73" s="105"/>
      <c r="H73" s="169">
        <f t="shared" si="2"/>
        <v>2544</v>
      </c>
    </row>
    <row r="74" spans="1:8" ht="20.25" customHeight="1" x14ac:dyDescent="0.35">
      <c r="A74" s="102">
        <v>65</v>
      </c>
      <c r="B74" s="121" t="s">
        <v>337</v>
      </c>
      <c r="C74" s="30" t="s">
        <v>531</v>
      </c>
      <c r="D74" s="24">
        <v>200</v>
      </c>
      <c r="E74" s="29" t="s">
        <v>56</v>
      </c>
      <c r="F74" s="161">
        <v>85</v>
      </c>
      <c r="G74" s="105"/>
      <c r="H74" s="169">
        <f t="shared" si="2"/>
        <v>17000</v>
      </c>
    </row>
    <row r="75" spans="1:8" ht="20.25" customHeight="1" x14ac:dyDescent="0.2">
      <c r="A75" s="112"/>
      <c r="B75" s="60"/>
      <c r="C75" s="58"/>
      <c r="D75" s="113"/>
      <c r="E75" s="60"/>
      <c r="F75" s="114"/>
      <c r="G75" s="115" t="s">
        <v>24</v>
      </c>
      <c r="H75" s="160">
        <f>SUM(H52:H74)</f>
        <v>1401019</v>
      </c>
    </row>
    <row r="76" spans="1:8" ht="20.25" customHeight="1" x14ac:dyDescent="0.2">
      <c r="A76" s="116" t="s">
        <v>339</v>
      </c>
      <c r="B76" s="125" t="s">
        <v>338</v>
      </c>
      <c r="C76" s="118" t="s">
        <v>0</v>
      </c>
      <c r="D76" s="119" t="s">
        <v>1</v>
      </c>
      <c r="E76" s="119" t="s">
        <v>2</v>
      </c>
      <c r="F76" s="119" t="s">
        <v>3</v>
      </c>
      <c r="G76" s="119" t="s">
        <v>4</v>
      </c>
      <c r="H76" s="28" t="s">
        <v>5</v>
      </c>
    </row>
    <row r="77" spans="1:8" ht="20.25" customHeight="1" x14ac:dyDescent="0.2">
      <c r="A77" s="229" t="s">
        <v>23</v>
      </c>
      <c r="B77" s="230"/>
      <c r="C77" s="230"/>
      <c r="D77" s="230"/>
      <c r="E77" s="230"/>
      <c r="F77" s="230"/>
      <c r="G77" s="231"/>
      <c r="H77" s="167">
        <v>1401019</v>
      </c>
    </row>
    <row r="78" spans="1:8" ht="20.25" customHeight="1" x14ac:dyDescent="0.35">
      <c r="A78" s="102">
        <v>66</v>
      </c>
      <c r="B78" s="9" t="s">
        <v>278</v>
      </c>
      <c r="C78" s="30" t="s">
        <v>528</v>
      </c>
      <c r="D78" s="24">
        <v>75</v>
      </c>
      <c r="E78" s="29" t="s">
        <v>16</v>
      </c>
      <c r="F78" s="161">
        <v>45</v>
      </c>
      <c r="G78" s="105"/>
      <c r="H78" s="169">
        <f t="shared" ref="H78:H99" si="3">D78*F78</f>
        <v>3375</v>
      </c>
    </row>
    <row r="79" spans="1:8" ht="20.25" customHeight="1" x14ac:dyDescent="0.35">
      <c r="A79" s="102">
        <v>67</v>
      </c>
      <c r="B79" s="9" t="s">
        <v>279</v>
      </c>
      <c r="C79" s="124" t="s">
        <v>529</v>
      </c>
      <c r="D79" s="163">
        <v>30</v>
      </c>
      <c r="E79" s="9" t="s">
        <v>11</v>
      </c>
      <c r="F79" s="161">
        <v>50</v>
      </c>
      <c r="G79" s="105"/>
      <c r="H79" s="169">
        <f t="shared" si="3"/>
        <v>1500</v>
      </c>
    </row>
    <row r="80" spans="1:8" ht="20.25" customHeight="1" x14ac:dyDescent="0.35">
      <c r="A80" s="102">
        <v>68</v>
      </c>
      <c r="B80" s="9" t="s">
        <v>280</v>
      </c>
      <c r="C80" s="99" t="s">
        <v>530</v>
      </c>
      <c r="D80" s="104">
        <v>15</v>
      </c>
      <c r="E80" s="108" t="s">
        <v>17</v>
      </c>
      <c r="F80" s="161">
        <v>87</v>
      </c>
      <c r="G80" s="105"/>
      <c r="H80" s="169">
        <f t="shared" si="3"/>
        <v>1305</v>
      </c>
    </row>
    <row r="81" spans="1:8" ht="20.25" customHeight="1" x14ac:dyDescent="0.35">
      <c r="A81" s="102">
        <v>69</v>
      </c>
      <c r="B81" s="61" t="s">
        <v>310</v>
      </c>
      <c r="C81" s="110" t="s">
        <v>532</v>
      </c>
      <c r="D81" s="126">
        <v>50</v>
      </c>
      <c r="E81" s="123" t="s">
        <v>360</v>
      </c>
      <c r="F81" s="161">
        <v>55</v>
      </c>
      <c r="G81" s="105"/>
      <c r="H81" s="169">
        <f t="shared" si="3"/>
        <v>2750</v>
      </c>
    </row>
    <row r="82" spans="1:8" ht="20.25" customHeight="1" x14ac:dyDescent="0.35">
      <c r="A82" s="102">
        <v>70</v>
      </c>
      <c r="B82" s="61" t="s">
        <v>311</v>
      </c>
      <c r="C82" s="127" t="s">
        <v>533</v>
      </c>
      <c r="D82" s="107">
        <v>30</v>
      </c>
      <c r="E82" s="108" t="s">
        <v>17</v>
      </c>
      <c r="F82" s="161">
        <v>50</v>
      </c>
      <c r="G82" s="105"/>
      <c r="H82" s="169">
        <f t="shared" si="3"/>
        <v>1500</v>
      </c>
    </row>
    <row r="83" spans="1:8" ht="20.25" customHeight="1" x14ac:dyDescent="0.35">
      <c r="A83" s="102">
        <v>71</v>
      </c>
      <c r="B83" s="9" t="s">
        <v>250</v>
      </c>
      <c r="C83" s="127" t="s">
        <v>534</v>
      </c>
      <c r="D83" s="107">
        <v>30</v>
      </c>
      <c r="E83" s="108" t="s">
        <v>17</v>
      </c>
      <c r="F83" s="161">
        <v>50</v>
      </c>
      <c r="G83" s="105"/>
      <c r="H83" s="169">
        <f t="shared" si="3"/>
        <v>1500</v>
      </c>
    </row>
    <row r="84" spans="1:8" ht="20.25" customHeight="1" x14ac:dyDescent="0.35">
      <c r="A84" s="102">
        <v>72</v>
      </c>
      <c r="B84" s="9" t="s">
        <v>314</v>
      </c>
      <c r="C84" s="99" t="s">
        <v>535</v>
      </c>
      <c r="D84" s="107">
        <v>30</v>
      </c>
      <c r="E84" s="108" t="s">
        <v>17</v>
      </c>
      <c r="F84" s="161">
        <v>50</v>
      </c>
      <c r="G84" s="105"/>
      <c r="H84" s="169">
        <f t="shared" si="3"/>
        <v>1500</v>
      </c>
    </row>
    <row r="85" spans="1:8" ht="20.25" customHeight="1" x14ac:dyDescent="0.35">
      <c r="A85" s="102">
        <v>73</v>
      </c>
      <c r="B85" s="9" t="s">
        <v>315</v>
      </c>
      <c r="C85" s="30" t="s">
        <v>479</v>
      </c>
      <c r="D85" s="30">
        <v>3</v>
      </c>
      <c r="E85" s="29" t="s">
        <v>15</v>
      </c>
      <c r="F85" s="161">
        <v>680</v>
      </c>
      <c r="G85" s="105"/>
      <c r="H85" s="169">
        <f t="shared" si="3"/>
        <v>2040</v>
      </c>
    </row>
    <row r="86" spans="1:8" ht="20.25" customHeight="1" x14ac:dyDescent="0.35">
      <c r="A86" s="102">
        <v>74</v>
      </c>
      <c r="B86" s="45" t="s">
        <v>247</v>
      </c>
      <c r="C86" s="30" t="s">
        <v>485</v>
      </c>
      <c r="D86" s="109">
        <v>30</v>
      </c>
      <c r="E86" s="9" t="s">
        <v>18</v>
      </c>
      <c r="F86" s="161">
        <v>1650</v>
      </c>
      <c r="G86" s="105"/>
      <c r="H86" s="169">
        <f t="shared" si="3"/>
        <v>49500</v>
      </c>
    </row>
    <row r="87" spans="1:8" ht="20.25" customHeight="1" x14ac:dyDescent="0.35">
      <c r="A87" s="102">
        <v>75</v>
      </c>
      <c r="B87" s="45" t="s">
        <v>248</v>
      </c>
      <c r="C87" s="30" t="s">
        <v>473</v>
      </c>
      <c r="D87" s="30">
        <v>7</v>
      </c>
      <c r="E87" s="29" t="s">
        <v>15</v>
      </c>
      <c r="F87" s="161">
        <v>933</v>
      </c>
      <c r="G87" s="105"/>
      <c r="H87" s="169">
        <f t="shared" si="3"/>
        <v>6531</v>
      </c>
    </row>
    <row r="88" spans="1:8" ht="20.25" customHeight="1" x14ac:dyDescent="0.35">
      <c r="A88" s="102">
        <v>76</v>
      </c>
      <c r="B88" s="9" t="s">
        <v>249</v>
      </c>
      <c r="C88" s="30" t="s">
        <v>474</v>
      </c>
      <c r="D88" s="30">
        <v>5</v>
      </c>
      <c r="E88" s="29" t="s">
        <v>16</v>
      </c>
      <c r="F88" s="161">
        <v>189</v>
      </c>
      <c r="G88" s="105"/>
      <c r="H88" s="169">
        <f t="shared" si="3"/>
        <v>945</v>
      </c>
    </row>
    <row r="89" spans="1:8" ht="20.25" customHeight="1" x14ac:dyDescent="0.35">
      <c r="A89" s="102">
        <v>77</v>
      </c>
      <c r="B89" s="9" t="s">
        <v>239</v>
      </c>
      <c r="C89" s="8" t="s">
        <v>552</v>
      </c>
      <c r="D89" s="109">
        <v>8</v>
      </c>
      <c r="E89" s="9" t="s">
        <v>11</v>
      </c>
      <c r="F89" s="161">
        <v>245</v>
      </c>
      <c r="G89" s="105"/>
      <c r="H89" s="169">
        <f t="shared" si="3"/>
        <v>1960</v>
      </c>
    </row>
    <row r="90" spans="1:8" ht="20.25" customHeight="1" x14ac:dyDescent="0.35">
      <c r="A90" s="102">
        <v>78</v>
      </c>
      <c r="B90" s="9" t="s">
        <v>240</v>
      </c>
      <c r="C90" s="8" t="s">
        <v>115</v>
      </c>
      <c r="D90" s="109">
        <v>3</v>
      </c>
      <c r="E90" s="9" t="s">
        <v>11</v>
      </c>
      <c r="F90" s="161">
        <v>200</v>
      </c>
      <c r="G90" s="105"/>
      <c r="H90" s="169">
        <f t="shared" si="3"/>
        <v>600</v>
      </c>
    </row>
    <row r="91" spans="1:8" ht="20.25" customHeight="1" x14ac:dyDescent="0.35">
      <c r="A91" s="102">
        <v>79</v>
      </c>
      <c r="B91" s="9" t="s">
        <v>241</v>
      </c>
      <c r="C91" s="8" t="s">
        <v>116</v>
      </c>
      <c r="D91" s="109">
        <v>3</v>
      </c>
      <c r="E91" s="9" t="s">
        <v>11</v>
      </c>
      <c r="F91" s="161">
        <v>99</v>
      </c>
      <c r="G91" s="105"/>
      <c r="H91" s="169">
        <f t="shared" si="3"/>
        <v>297</v>
      </c>
    </row>
    <row r="92" spans="1:8" ht="20.25" customHeight="1" x14ac:dyDescent="0.35">
      <c r="A92" s="102">
        <v>80</v>
      </c>
      <c r="B92" s="9" t="s">
        <v>236</v>
      </c>
      <c r="C92" s="22" t="s">
        <v>458</v>
      </c>
      <c r="D92" s="109">
        <v>5</v>
      </c>
      <c r="E92" s="9" t="s">
        <v>11</v>
      </c>
      <c r="F92" s="161">
        <v>20</v>
      </c>
      <c r="G92" s="105"/>
      <c r="H92" s="169">
        <f t="shared" si="3"/>
        <v>100</v>
      </c>
    </row>
    <row r="93" spans="1:8" ht="20.25" customHeight="1" x14ac:dyDescent="0.35">
      <c r="A93" s="102">
        <v>81</v>
      </c>
      <c r="B93" s="9" t="s">
        <v>237</v>
      </c>
      <c r="C93" s="30" t="s">
        <v>459</v>
      </c>
      <c r="D93" s="109">
        <v>60</v>
      </c>
      <c r="E93" s="9" t="s">
        <v>6</v>
      </c>
      <c r="F93" s="161">
        <v>20</v>
      </c>
      <c r="G93" s="105"/>
      <c r="H93" s="169">
        <f t="shared" si="3"/>
        <v>1200</v>
      </c>
    </row>
    <row r="94" spans="1:8" ht="20.25" customHeight="1" x14ac:dyDescent="0.35">
      <c r="A94" s="102">
        <v>82</v>
      </c>
      <c r="B94" s="9" t="s">
        <v>277</v>
      </c>
      <c r="C94" s="30" t="s">
        <v>471</v>
      </c>
      <c r="D94" s="24">
        <v>18</v>
      </c>
      <c r="E94" s="29" t="s">
        <v>15</v>
      </c>
      <c r="F94" s="161">
        <v>360</v>
      </c>
      <c r="G94" s="105"/>
      <c r="H94" s="169">
        <f t="shared" si="3"/>
        <v>6480</v>
      </c>
    </row>
    <row r="95" spans="1:8" ht="20.25" customHeight="1" x14ac:dyDescent="0.35">
      <c r="A95" s="102">
        <v>83</v>
      </c>
      <c r="B95" s="9" t="s">
        <v>238</v>
      </c>
      <c r="C95" s="30" t="s">
        <v>472</v>
      </c>
      <c r="D95" s="24">
        <v>3</v>
      </c>
      <c r="E95" s="29" t="s">
        <v>16</v>
      </c>
      <c r="F95" s="161">
        <v>42</v>
      </c>
      <c r="G95" s="105"/>
      <c r="H95" s="169">
        <f t="shared" si="3"/>
        <v>126</v>
      </c>
    </row>
    <row r="96" spans="1:8" ht="20.25" customHeight="1" x14ac:dyDescent="0.35">
      <c r="A96" s="102">
        <v>84</v>
      </c>
      <c r="B96" s="9" t="s">
        <v>330</v>
      </c>
      <c r="C96" s="22" t="s">
        <v>553</v>
      </c>
      <c r="D96" s="109">
        <v>241</v>
      </c>
      <c r="E96" s="9" t="s">
        <v>16</v>
      </c>
      <c r="F96" s="164">
        <v>50</v>
      </c>
      <c r="G96" s="105"/>
      <c r="H96" s="23">
        <f t="shared" si="3"/>
        <v>12050</v>
      </c>
    </row>
    <row r="97" spans="1:8" ht="20.25" customHeight="1" x14ac:dyDescent="0.35">
      <c r="A97" s="102">
        <v>85</v>
      </c>
      <c r="B97" s="9" t="s">
        <v>331</v>
      </c>
      <c r="C97" s="30" t="s">
        <v>464</v>
      </c>
      <c r="D97" s="109">
        <v>15</v>
      </c>
      <c r="E97" s="9" t="s">
        <v>56</v>
      </c>
      <c r="F97" s="164">
        <v>95</v>
      </c>
      <c r="G97" s="111"/>
      <c r="H97" s="32">
        <f t="shared" si="3"/>
        <v>1425</v>
      </c>
    </row>
    <row r="98" spans="1:8" ht="20.25" customHeight="1" x14ac:dyDescent="0.35">
      <c r="A98" s="102">
        <v>86</v>
      </c>
      <c r="B98" s="9" t="s">
        <v>242</v>
      </c>
      <c r="C98" s="30" t="s">
        <v>465</v>
      </c>
      <c r="D98" s="109">
        <v>15</v>
      </c>
      <c r="E98" s="9" t="s">
        <v>56</v>
      </c>
      <c r="F98" s="164">
        <v>95</v>
      </c>
      <c r="G98" s="128"/>
      <c r="H98" s="32">
        <f t="shared" si="3"/>
        <v>1425</v>
      </c>
    </row>
    <row r="99" spans="1:8" ht="20.25" customHeight="1" x14ac:dyDescent="0.35">
      <c r="A99" s="102">
        <v>87</v>
      </c>
      <c r="B99" s="9" t="s">
        <v>243</v>
      </c>
      <c r="C99" s="30" t="s">
        <v>536</v>
      </c>
      <c r="D99" s="24">
        <v>20</v>
      </c>
      <c r="E99" s="29" t="s">
        <v>56</v>
      </c>
      <c r="F99" s="164">
        <v>85</v>
      </c>
      <c r="G99" s="129"/>
      <c r="H99" s="23">
        <f t="shared" si="3"/>
        <v>1700</v>
      </c>
    </row>
    <row r="100" spans="1:8" ht="20.25" customHeight="1" x14ac:dyDescent="0.2">
      <c r="A100" s="112"/>
      <c r="B100" s="60"/>
      <c r="C100" s="58"/>
      <c r="D100" s="113"/>
      <c r="E100" s="60"/>
      <c r="F100" s="114"/>
      <c r="G100" s="115" t="s">
        <v>24</v>
      </c>
      <c r="H100" s="160">
        <f>SUM(H77:H99)</f>
        <v>1500828</v>
      </c>
    </row>
    <row r="101" spans="1:8" ht="20.25" customHeight="1" x14ac:dyDescent="0.2">
      <c r="A101" s="116" t="s">
        <v>339</v>
      </c>
      <c r="B101" s="125" t="s">
        <v>338</v>
      </c>
      <c r="C101" s="118" t="s">
        <v>0</v>
      </c>
      <c r="D101" s="119" t="s">
        <v>1</v>
      </c>
      <c r="E101" s="119" t="s">
        <v>2</v>
      </c>
      <c r="F101" s="119" t="s">
        <v>3</v>
      </c>
      <c r="G101" s="119" t="s">
        <v>4</v>
      </c>
      <c r="H101" s="28" t="s">
        <v>5</v>
      </c>
    </row>
    <row r="102" spans="1:8" ht="20.25" customHeight="1" x14ac:dyDescent="0.2">
      <c r="A102" s="229" t="s">
        <v>23</v>
      </c>
      <c r="B102" s="230"/>
      <c r="C102" s="230"/>
      <c r="D102" s="230"/>
      <c r="E102" s="230"/>
      <c r="F102" s="230"/>
      <c r="G102" s="231"/>
      <c r="H102" s="174">
        <v>1500828</v>
      </c>
    </row>
    <row r="103" spans="1:8" ht="20.25" customHeight="1" x14ac:dyDescent="0.35">
      <c r="A103" s="102">
        <v>88</v>
      </c>
      <c r="B103" s="9" t="s">
        <v>244</v>
      </c>
      <c r="C103" s="110" t="s">
        <v>466</v>
      </c>
      <c r="D103" s="109">
        <v>60</v>
      </c>
      <c r="E103" s="9" t="s">
        <v>15</v>
      </c>
      <c r="F103" s="164">
        <v>402</v>
      </c>
      <c r="G103" s="129"/>
      <c r="H103" s="23">
        <f>D103*F103</f>
        <v>24120</v>
      </c>
    </row>
    <row r="104" spans="1:8" ht="20.25" customHeight="1" x14ac:dyDescent="0.35">
      <c r="A104" s="102">
        <v>89</v>
      </c>
      <c r="B104" s="9" t="s">
        <v>245</v>
      </c>
      <c r="C104" s="30" t="s">
        <v>469</v>
      </c>
      <c r="D104" s="24">
        <v>30</v>
      </c>
      <c r="E104" s="29" t="s">
        <v>15</v>
      </c>
      <c r="F104" s="164">
        <v>710</v>
      </c>
      <c r="G104" s="129"/>
      <c r="H104" s="23">
        <f t="shared" ref="H104:H114" si="4">D104*F104</f>
        <v>21300</v>
      </c>
    </row>
    <row r="105" spans="1:8" ht="20.25" customHeight="1" x14ac:dyDescent="0.35">
      <c r="A105" s="102">
        <v>90</v>
      </c>
      <c r="B105" s="9" t="s">
        <v>332</v>
      </c>
      <c r="C105" s="30" t="s">
        <v>470</v>
      </c>
      <c r="D105" s="24">
        <v>23</v>
      </c>
      <c r="E105" s="29" t="s">
        <v>16</v>
      </c>
      <c r="F105" s="164">
        <v>108</v>
      </c>
      <c r="G105" s="129"/>
      <c r="H105" s="23">
        <f t="shared" si="4"/>
        <v>2484</v>
      </c>
    </row>
    <row r="106" spans="1:8" ht="20.25" customHeight="1" x14ac:dyDescent="0.35">
      <c r="A106" s="102">
        <v>91</v>
      </c>
      <c r="B106" s="9" t="s">
        <v>333</v>
      </c>
      <c r="C106" s="30" t="s">
        <v>477</v>
      </c>
      <c r="D106" s="24">
        <v>12</v>
      </c>
      <c r="E106" s="29" t="s">
        <v>16</v>
      </c>
      <c r="F106" s="165">
        <v>42</v>
      </c>
      <c r="G106" s="129"/>
      <c r="H106" s="23">
        <f t="shared" si="4"/>
        <v>504</v>
      </c>
    </row>
    <row r="107" spans="1:8" ht="20.25" customHeight="1" x14ac:dyDescent="0.35">
      <c r="A107" s="102">
        <v>92</v>
      </c>
      <c r="B107" s="9" t="s">
        <v>334</v>
      </c>
      <c r="C107" s="30" t="s">
        <v>476</v>
      </c>
      <c r="D107" s="24">
        <v>30</v>
      </c>
      <c r="E107" s="29" t="s">
        <v>16</v>
      </c>
      <c r="F107" s="161">
        <v>56</v>
      </c>
      <c r="G107" s="129"/>
      <c r="H107" s="23">
        <f t="shared" si="4"/>
        <v>1680</v>
      </c>
    </row>
    <row r="108" spans="1:8" ht="20.25" customHeight="1" x14ac:dyDescent="0.35">
      <c r="A108" s="102">
        <v>93</v>
      </c>
      <c r="B108" s="9" t="s">
        <v>335</v>
      </c>
      <c r="C108" s="30" t="s">
        <v>475</v>
      </c>
      <c r="D108" s="24">
        <v>12</v>
      </c>
      <c r="E108" s="29" t="s">
        <v>16</v>
      </c>
      <c r="F108" s="165">
        <v>35</v>
      </c>
      <c r="G108" s="129"/>
      <c r="H108" s="23">
        <f t="shared" si="4"/>
        <v>420</v>
      </c>
    </row>
    <row r="109" spans="1:8" ht="20.25" customHeight="1" x14ac:dyDescent="0.35">
      <c r="A109" s="102">
        <v>94</v>
      </c>
      <c r="B109" s="9" t="s">
        <v>359</v>
      </c>
      <c r="C109" s="30" t="s">
        <v>461</v>
      </c>
      <c r="D109" s="109">
        <v>105</v>
      </c>
      <c r="E109" s="9" t="s">
        <v>15</v>
      </c>
      <c r="F109" s="164">
        <v>585</v>
      </c>
      <c r="G109" s="129"/>
      <c r="H109" s="23">
        <f t="shared" si="4"/>
        <v>61425</v>
      </c>
    </row>
    <row r="110" spans="1:8" ht="20.25" customHeight="1" x14ac:dyDescent="0.35">
      <c r="A110" s="102">
        <v>95</v>
      </c>
      <c r="B110" s="9" t="s">
        <v>325</v>
      </c>
      <c r="C110" s="8" t="s">
        <v>462</v>
      </c>
      <c r="D110" s="109">
        <v>3</v>
      </c>
      <c r="E110" s="9" t="s">
        <v>16</v>
      </c>
      <c r="F110" s="164">
        <v>48</v>
      </c>
      <c r="G110" s="129"/>
      <c r="H110" s="23">
        <f t="shared" si="4"/>
        <v>144</v>
      </c>
    </row>
    <row r="111" spans="1:8" ht="20.25" customHeight="1" x14ac:dyDescent="0.35">
      <c r="A111" s="102">
        <v>96</v>
      </c>
      <c r="B111" s="9" t="s">
        <v>326</v>
      </c>
      <c r="C111" s="30" t="s">
        <v>463</v>
      </c>
      <c r="D111" s="109">
        <v>7</v>
      </c>
      <c r="E111" s="9" t="s">
        <v>15</v>
      </c>
      <c r="F111" s="164">
        <v>365</v>
      </c>
      <c r="G111" s="129"/>
      <c r="H111" s="23">
        <f t="shared" si="4"/>
        <v>2555</v>
      </c>
    </row>
    <row r="112" spans="1:8" ht="20.25" customHeight="1" x14ac:dyDescent="0.35">
      <c r="A112" s="102">
        <v>97</v>
      </c>
      <c r="B112" s="9" t="s">
        <v>327</v>
      </c>
      <c r="C112" s="8" t="s">
        <v>109</v>
      </c>
      <c r="D112" s="109">
        <v>120</v>
      </c>
      <c r="E112" s="9" t="s">
        <v>56</v>
      </c>
      <c r="F112" s="164">
        <v>35</v>
      </c>
      <c r="G112" s="129"/>
      <c r="H112" s="23">
        <f t="shared" si="4"/>
        <v>4200</v>
      </c>
    </row>
    <row r="113" spans="1:8" ht="20.25" customHeight="1" x14ac:dyDescent="0.35">
      <c r="A113" s="102">
        <v>98</v>
      </c>
      <c r="B113" s="9" t="s">
        <v>328</v>
      </c>
      <c r="C113" s="62" t="s">
        <v>110</v>
      </c>
      <c r="D113" s="103">
        <v>120</v>
      </c>
      <c r="E113" s="61" t="s">
        <v>56</v>
      </c>
      <c r="F113" s="164">
        <v>35</v>
      </c>
      <c r="G113" s="129"/>
      <c r="H113" s="23">
        <f t="shared" si="4"/>
        <v>4200</v>
      </c>
    </row>
    <row r="114" spans="1:8" ht="20.25" customHeight="1" x14ac:dyDescent="0.35">
      <c r="A114" s="102">
        <v>99</v>
      </c>
      <c r="B114" s="9" t="s">
        <v>329</v>
      </c>
      <c r="C114" s="30" t="s">
        <v>478</v>
      </c>
      <c r="D114" s="24">
        <v>6</v>
      </c>
      <c r="E114" s="29" t="s">
        <v>15</v>
      </c>
      <c r="F114" s="164">
        <v>290</v>
      </c>
      <c r="G114" s="129"/>
      <c r="H114" s="23">
        <f t="shared" si="4"/>
        <v>1740</v>
      </c>
    </row>
    <row r="115" spans="1:8" ht="20.25" customHeight="1" x14ac:dyDescent="0.2">
      <c r="A115" s="233" t="s">
        <v>537</v>
      </c>
      <c r="B115" s="234"/>
      <c r="C115" s="235"/>
      <c r="D115" s="130"/>
      <c r="E115" s="130"/>
      <c r="F115" s="130"/>
      <c r="G115" s="131"/>
      <c r="H115" s="32"/>
    </row>
    <row r="116" spans="1:8" ht="20.25" customHeight="1" x14ac:dyDescent="0.35">
      <c r="A116" s="102">
        <v>100</v>
      </c>
      <c r="B116" s="45" t="s">
        <v>317</v>
      </c>
      <c r="C116" s="22" t="s">
        <v>538</v>
      </c>
      <c r="D116" s="24">
        <v>500</v>
      </c>
      <c r="E116" s="29" t="s">
        <v>17</v>
      </c>
      <c r="F116" s="161">
        <v>50</v>
      </c>
      <c r="G116" s="128"/>
      <c r="H116" s="32">
        <f>D116*F116</f>
        <v>25000</v>
      </c>
    </row>
    <row r="117" spans="1:8" ht="20.25" customHeight="1" x14ac:dyDescent="0.35">
      <c r="A117" s="102">
        <v>101</v>
      </c>
      <c r="B117" s="45" t="s">
        <v>318</v>
      </c>
      <c r="C117" s="22" t="s">
        <v>539</v>
      </c>
      <c r="D117" s="24">
        <v>200</v>
      </c>
      <c r="E117" s="29" t="s">
        <v>17</v>
      </c>
      <c r="F117" s="161">
        <v>50</v>
      </c>
      <c r="G117" s="128"/>
      <c r="H117" s="32">
        <f t="shared" ref="H117:H124" si="5">D117*F117</f>
        <v>10000</v>
      </c>
    </row>
    <row r="118" spans="1:8" ht="20.25" customHeight="1" x14ac:dyDescent="0.35">
      <c r="A118" s="102">
        <v>102</v>
      </c>
      <c r="B118" s="9" t="s">
        <v>319</v>
      </c>
      <c r="C118" s="22" t="s">
        <v>540</v>
      </c>
      <c r="D118" s="24">
        <v>200</v>
      </c>
      <c r="E118" s="29" t="s">
        <v>17</v>
      </c>
      <c r="F118" s="161">
        <v>65</v>
      </c>
      <c r="G118" s="128"/>
      <c r="H118" s="32">
        <f t="shared" si="5"/>
        <v>13000</v>
      </c>
    </row>
    <row r="119" spans="1:8" ht="20.25" customHeight="1" x14ac:dyDescent="0.35">
      <c r="A119" s="102">
        <v>103</v>
      </c>
      <c r="B119" s="26" t="s">
        <v>349</v>
      </c>
      <c r="C119" s="22" t="s">
        <v>541</v>
      </c>
      <c r="D119" s="24">
        <v>200</v>
      </c>
      <c r="E119" s="29" t="s">
        <v>17</v>
      </c>
      <c r="F119" s="158">
        <v>50</v>
      </c>
      <c r="G119" s="32"/>
      <c r="H119" s="32">
        <f t="shared" si="5"/>
        <v>10000</v>
      </c>
    </row>
    <row r="120" spans="1:8" ht="20.25" customHeight="1" x14ac:dyDescent="0.35">
      <c r="A120" s="102">
        <v>104</v>
      </c>
      <c r="B120" s="26" t="s">
        <v>350</v>
      </c>
      <c r="C120" s="152" t="s">
        <v>542</v>
      </c>
      <c r="D120" s="24">
        <v>300</v>
      </c>
      <c r="E120" s="29" t="s">
        <v>17</v>
      </c>
      <c r="F120" s="158">
        <v>50</v>
      </c>
      <c r="G120" s="32"/>
      <c r="H120" s="32">
        <f t="shared" si="5"/>
        <v>15000</v>
      </c>
    </row>
    <row r="121" spans="1:8" ht="20.25" customHeight="1" x14ac:dyDescent="0.35">
      <c r="A121" s="102">
        <v>105</v>
      </c>
      <c r="B121" s="26" t="s">
        <v>351</v>
      </c>
      <c r="C121" s="30" t="s">
        <v>543</v>
      </c>
      <c r="D121" s="24">
        <v>300</v>
      </c>
      <c r="E121" s="29" t="s">
        <v>17</v>
      </c>
      <c r="F121" s="153">
        <v>50</v>
      </c>
      <c r="G121" s="33"/>
      <c r="H121" s="32">
        <f t="shared" si="5"/>
        <v>15000</v>
      </c>
    </row>
    <row r="122" spans="1:8" ht="20.25" customHeight="1" x14ac:dyDescent="0.35">
      <c r="A122" s="102">
        <v>106</v>
      </c>
      <c r="B122" s="26" t="s">
        <v>352</v>
      </c>
      <c r="C122" s="152" t="s">
        <v>555</v>
      </c>
      <c r="D122" s="24">
        <v>200</v>
      </c>
      <c r="E122" s="29" t="s">
        <v>17</v>
      </c>
      <c r="F122" s="153">
        <v>60</v>
      </c>
      <c r="G122" s="49"/>
      <c r="H122" s="32">
        <f t="shared" si="5"/>
        <v>12000</v>
      </c>
    </row>
    <row r="123" spans="1:8" ht="20.25" customHeight="1" x14ac:dyDescent="0.35">
      <c r="A123" s="102">
        <v>107</v>
      </c>
      <c r="B123" s="29" t="s">
        <v>353</v>
      </c>
      <c r="C123" s="22" t="s">
        <v>544</v>
      </c>
      <c r="D123" s="24">
        <v>200</v>
      </c>
      <c r="E123" s="29" t="s">
        <v>125</v>
      </c>
      <c r="F123" s="154">
        <v>60</v>
      </c>
      <c r="G123" s="77"/>
      <c r="H123" s="32">
        <f t="shared" si="5"/>
        <v>12000</v>
      </c>
    </row>
    <row r="124" spans="1:8" ht="20.25" customHeight="1" x14ac:dyDescent="0.35">
      <c r="A124" s="102">
        <v>108</v>
      </c>
      <c r="B124" s="29" t="s">
        <v>354</v>
      </c>
      <c r="C124" s="92" t="s">
        <v>129</v>
      </c>
      <c r="D124" s="24">
        <v>200</v>
      </c>
      <c r="E124" s="29" t="s">
        <v>125</v>
      </c>
      <c r="F124" s="154">
        <v>80</v>
      </c>
      <c r="G124" s="77"/>
      <c r="H124" s="32">
        <f t="shared" si="5"/>
        <v>16000</v>
      </c>
    </row>
    <row r="125" spans="1:8" ht="20.25" customHeight="1" x14ac:dyDescent="0.2">
      <c r="A125" s="112"/>
      <c r="B125" s="60"/>
      <c r="C125" s="58"/>
      <c r="D125" s="113"/>
      <c r="E125" s="60"/>
      <c r="F125" s="114"/>
      <c r="G125" s="115" t="s">
        <v>24</v>
      </c>
      <c r="H125" s="160">
        <f>SUM(H102,H103:H114,H116:H124)</f>
        <v>1753600</v>
      </c>
    </row>
    <row r="126" spans="1:8" ht="20.25" customHeight="1" x14ac:dyDescent="0.2">
      <c r="A126" s="116" t="s">
        <v>339</v>
      </c>
      <c r="B126" s="125" t="s">
        <v>338</v>
      </c>
      <c r="C126" s="118" t="s">
        <v>0</v>
      </c>
      <c r="D126" s="119" t="s">
        <v>1</v>
      </c>
      <c r="E126" s="119" t="s">
        <v>2</v>
      </c>
      <c r="F126" s="119" t="s">
        <v>3</v>
      </c>
      <c r="G126" s="119" t="s">
        <v>4</v>
      </c>
      <c r="H126" s="28" t="s">
        <v>5</v>
      </c>
    </row>
    <row r="127" spans="1:8" ht="20.25" customHeight="1" x14ac:dyDescent="0.2">
      <c r="A127" s="229" t="s">
        <v>23</v>
      </c>
      <c r="B127" s="230"/>
      <c r="C127" s="230"/>
      <c r="D127" s="230"/>
      <c r="E127" s="230"/>
      <c r="F127" s="230"/>
      <c r="G127" s="231"/>
      <c r="H127" s="174">
        <v>1753600</v>
      </c>
    </row>
    <row r="128" spans="1:8" ht="20.25" customHeight="1" x14ac:dyDescent="0.35">
      <c r="A128" s="102">
        <v>109</v>
      </c>
      <c r="B128" s="26" t="s">
        <v>355</v>
      </c>
      <c r="C128" s="92" t="s">
        <v>545</v>
      </c>
      <c r="D128" s="24">
        <v>200</v>
      </c>
      <c r="E128" s="29" t="s">
        <v>17</v>
      </c>
      <c r="F128" s="154">
        <v>70</v>
      </c>
      <c r="G128" s="77"/>
      <c r="H128" s="168">
        <f>D128*F128</f>
        <v>14000</v>
      </c>
    </row>
    <row r="129" spans="1:8" ht="20.25" customHeight="1" x14ac:dyDescent="0.35">
      <c r="A129" s="102">
        <v>110</v>
      </c>
      <c r="B129" s="26" t="s">
        <v>356</v>
      </c>
      <c r="C129" s="30" t="s">
        <v>128</v>
      </c>
      <c r="D129" s="24">
        <v>200</v>
      </c>
      <c r="E129" s="29" t="s">
        <v>125</v>
      </c>
      <c r="F129" s="154">
        <v>60</v>
      </c>
      <c r="G129" s="77"/>
      <c r="H129" s="168">
        <f>D129*F129</f>
        <v>12000</v>
      </c>
    </row>
    <row r="130" spans="1:8" ht="20.25" customHeight="1" x14ac:dyDescent="0.35">
      <c r="A130" s="102">
        <v>111</v>
      </c>
      <c r="B130" s="29" t="s">
        <v>357</v>
      </c>
      <c r="C130" s="30" t="s">
        <v>554</v>
      </c>
      <c r="D130" s="35">
        <v>300</v>
      </c>
      <c r="E130" s="34" t="s">
        <v>362</v>
      </c>
      <c r="F130" s="154">
        <v>18</v>
      </c>
      <c r="G130" s="77"/>
      <c r="H130" s="168">
        <f>D130*F130</f>
        <v>5400</v>
      </c>
    </row>
    <row r="131" spans="1:8" ht="20.25" customHeight="1" x14ac:dyDescent="0.35">
      <c r="G131" s="101" t="s">
        <v>25</v>
      </c>
      <c r="H131" s="156">
        <f>SUM(H127:H130)</f>
        <v>1785000</v>
      </c>
    </row>
    <row r="132" spans="1:8" ht="20.25" customHeight="1" x14ac:dyDescent="0.2"/>
    <row r="133" spans="1:8" ht="20.25" customHeight="1" x14ac:dyDescent="0.2"/>
    <row r="134" spans="1:8" ht="20.25" customHeight="1" x14ac:dyDescent="0.2"/>
    <row r="135" spans="1:8" ht="20.25" customHeight="1" x14ac:dyDescent="0.2"/>
    <row r="136" spans="1:8" ht="20.25" customHeight="1" x14ac:dyDescent="0.2"/>
    <row r="137" spans="1:8" ht="20.25" customHeight="1" x14ac:dyDescent="0.2"/>
    <row r="138" spans="1:8" ht="20.25" customHeight="1" x14ac:dyDescent="0.2"/>
    <row r="139" spans="1:8" ht="20.25" customHeight="1" x14ac:dyDescent="0.2"/>
    <row r="140" spans="1:8" ht="20.25" customHeight="1" x14ac:dyDescent="0.2"/>
    <row r="141" spans="1:8" ht="20.25" customHeight="1" x14ac:dyDescent="0.2"/>
    <row r="142" spans="1:8" ht="20.25" customHeight="1" x14ac:dyDescent="0.2"/>
    <row r="143" spans="1:8" ht="20.25" customHeight="1" x14ac:dyDescent="0.2"/>
    <row r="144" spans="1:8" ht="20.25" customHeight="1" x14ac:dyDescent="0.2"/>
    <row r="145" ht="20.25" customHeight="1" x14ac:dyDescent="0.2"/>
    <row r="146" ht="20.25" customHeight="1" x14ac:dyDescent="0.2"/>
    <row r="147" ht="20.25" customHeight="1" x14ac:dyDescent="0.2"/>
    <row r="148" ht="20.25" customHeight="1" x14ac:dyDescent="0.2"/>
    <row r="149" ht="20.25" customHeight="1" x14ac:dyDescent="0.2"/>
    <row r="150" ht="20.25" customHeight="1" x14ac:dyDescent="0.2"/>
    <row r="151" ht="20.25" customHeight="1" x14ac:dyDescent="0.2"/>
  </sheetData>
  <sortState ref="B1:I124">
    <sortCondition ref="B90:B98" customList="75-82"/>
  </sortState>
  <mergeCells count="7">
    <mergeCell ref="A127:G127"/>
    <mergeCell ref="B1:H1"/>
    <mergeCell ref="A115:C115"/>
    <mergeCell ref="A27:G27"/>
    <mergeCell ref="A52:G52"/>
    <mergeCell ref="A77:G77"/>
    <mergeCell ref="A102:G102"/>
  </mergeCells>
  <pageMargins left="0.38" right="0.28000000000000003" top="0.71" bottom="0.25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ก. เนื้อสัตว์บก,สัตว์น้ำ</vt:lpstr>
      <vt:lpstr>ข. ไข่</vt:lpstr>
      <vt:lpstr>ค. ผักทั่วไป ผลไม้ ขนม</vt:lpstr>
      <vt:lpstr>ง. อาหารแห้ง</vt:lpstr>
    </vt:vector>
  </TitlesOfParts>
  <Company>Chiden Hospital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GGG</cp:lastModifiedBy>
  <cp:lastPrinted>2022-07-25T03:55:31Z</cp:lastPrinted>
  <dcterms:created xsi:type="dcterms:W3CDTF">2017-01-27T05:36:59Z</dcterms:created>
  <dcterms:modified xsi:type="dcterms:W3CDTF">2022-07-26T07:22:23Z</dcterms:modified>
</cp:coreProperties>
</file>