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7\e-bidding\3.กลุ่มงานโภชนศาสตร์\1.วัสดุอาหาร จำนวน 4 หมวด\ราคากลง Excle ให้บริษัท\"/>
    </mc:Choice>
  </mc:AlternateContent>
  <bookViews>
    <workbookView xWindow="0" yWindow="0" windowWidth="20490" windowHeight="7125"/>
  </bookViews>
  <sheets>
    <sheet name="ก. เนื้อสัตว์บก,สัตว์น้ำ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2" i="4" l="1"/>
  <c r="I103" i="4"/>
  <c r="I104" i="4"/>
  <c r="I105" i="4"/>
  <c r="I106" i="4"/>
  <c r="I107" i="4"/>
  <c r="I108" i="4"/>
  <c r="I101" i="4"/>
  <c r="I99" i="4"/>
  <c r="I84" i="4"/>
  <c r="I85" i="4"/>
  <c r="I86" i="4"/>
  <c r="I87" i="4"/>
  <c r="I88" i="4"/>
  <c r="I89" i="4"/>
  <c r="I90" i="4"/>
  <c r="I91" i="4"/>
  <c r="I83" i="4"/>
  <c r="I79" i="4"/>
  <c r="I80" i="4"/>
  <c r="I81" i="4"/>
  <c r="I78" i="4"/>
  <c r="I75" i="4"/>
  <c r="I53" i="4"/>
  <c r="I54" i="4"/>
  <c r="I55" i="4"/>
  <c r="I56" i="4"/>
  <c r="I57" i="4"/>
  <c r="I58" i="4"/>
  <c r="I59" i="4"/>
  <c r="I60" i="4"/>
  <c r="I61" i="4"/>
  <c r="I62" i="4"/>
  <c r="I63" i="4"/>
  <c r="I64" i="4"/>
  <c r="I52" i="4"/>
  <c r="I51" i="4"/>
  <c r="I43" i="4"/>
  <c r="I42" i="4"/>
  <c r="I40" i="4"/>
  <c r="I39" i="4"/>
  <c r="I29" i="4"/>
  <c r="I30" i="4"/>
  <c r="I31" i="4"/>
  <c r="I32" i="4"/>
  <c r="I33" i="4"/>
  <c r="I34" i="4"/>
  <c r="I35" i="4"/>
  <c r="I36" i="4"/>
  <c r="I37" i="4"/>
  <c r="I28" i="4"/>
  <c r="I27" i="4"/>
  <c r="I9" i="4"/>
  <c r="I10" i="4"/>
  <c r="I11" i="4"/>
  <c r="I12" i="4"/>
  <c r="I13" i="4"/>
  <c r="I14" i="4"/>
  <c r="I15" i="4"/>
  <c r="I16" i="4"/>
  <c r="I17" i="4"/>
  <c r="I18" i="4"/>
  <c r="I19" i="4"/>
  <c r="I8" i="4"/>
  <c r="I109" i="4" l="1"/>
  <c r="I20" i="4" l="1"/>
  <c r="I65" i="4" l="1"/>
  <c r="I92" i="4"/>
  <c r="I44" i="4"/>
</calcChain>
</file>

<file path=xl/sharedStrings.xml><?xml version="1.0" encoding="utf-8"?>
<sst xmlns="http://schemas.openxmlformats.org/spreadsheetml/2006/main" count="245" uniqueCount="157">
  <si>
    <t>จำนวน</t>
  </si>
  <si>
    <t>หน่วย</t>
  </si>
  <si>
    <t>ราคากลาง</t>
  </si>
  <si>
    <t>รวมเป็นเงิน</t>
  </si>
  <si>
    <t>ตัว</t>
  </si>
  <si>
    <t>ประเภทเป็ด</t>
  </si>
  <si>
    <t>กล่อง</t>
  </si>
  <si>
    <t>หลอด</t>
  </si>
  <si>
    <t>รวมทั้งสิ้น</t>
  </si>
  <si>
    <t>ก.ก.</t>
  </si>
  <si>
    <t>เข่ง</t>
  </si>
  <si>
    <t>แพ็ค</t>
  </si>
  <si>
    <t>8905-003-0001</t>
  </si>
  <si>
    <t>8905-003-0002</t>
  </si>
  <si>
    <t>8905-003-0003</t>
  </si>
  <si>
    <t>8905-003-0004</t>
  </si>
  <si>
    <t>8905-003-0005</t>
  </si>
  <si>
    <t>8905-003-0006</t>
  </si>
  <si>
    <t>8905-003-0007</t>
  </si>
  <si>
    <t>8905-003-0008</t>
  </si>
  <si>
    <t>8905-003-0009</t>
  </si>
  <si>
    <t>8905-003-0010</t>
  </si>
  <si>
    <t>8905-003-0011</t>
  </si>
  <si>
    <t>8905-003-0012</t>
  </si>
  <si>
    <t>8905-003-0013</t>
  </si>
  <si>
    <t>8905-004-0014</t>
  </si>
  <si>
    <t>8905-004-0015</t>
  </si>
  <si>
    <t>8905-004-0017</t>
  </si>
  <si>
    <t>8905-004-0018</t>
  </si>
  <si>
    <t>8905-004-0019</t>
  </si>
  <si>
    <t>8905-003-0031</t>
  </si>
  <si>
    <t>8905-003-0032</t>
  </si>
  <si>
    <t>8905-001-0001</t>
  </si>
  <si>
    <t>8905-001-0002</t>
  </si>
  <si>
    <t>8905-001-0003</t>
  </si>
  <si>
    <t>8905-001-0004</t>
  </si>
  <si>
    <t>8905-001-0005</t>
  </si>
  <si>
    <t>8905-001-0006</t>
  </si>
  <si>
    <t>8905-001-0007</t>
  </si>
  <si>
    <t>8905-001-0008</t>
  </si>
  <si>
    <t>8905-001-0009</t>
  </si>
  <si>
    <t>8905-001-0010</t>
  </si>
  <si>
    <t>8905-001-0011</t>
  </si>
  <si>
    <t>8905-001-0012</t>
  </si>
  <si>
    <t>8905-001-0013</t>
  </si>
  <si>
    <t>8905-002-0014</t>
  </si>
  <si>
    <t>8905-002-0015</t>
  </si>
  <si>
    <t>8905-005-0001</t>
  </si>
  <si>
    <t>8905-005-0002</t>
  </si>
  <si>
    <t>8905-005-0003</t>
  </si>
  <si>
    <t>8905-005-0004</t>
  </si>
  <si>
    <t>8905-005-0005</t>
  </si>
  <si>
    <t>8905-005-0006</t>
  </si>
  <si>
    <t>8905-005-0007</t>
  </si>
  <si>
    <t>8905-005-0008</t>
  </si>
  <si>
    <t>8905-005-0009</t>
  </si>
  <si>
    <t>8905-006-0010</t>
  </si>
  <si>
    <t>8905-006-0011</t>
  </si>
  <si>
    <t>8905-006-0012</t>
  </si>
  <si>
    <t>8905-006-0013</t>
  </si>
  <si>
    <t>8905-006-0015</t>
  </si>
  <si>
    <t>8905-006-0016</t>
  </si>
  <si>
    <t>8905-006-0017</t>
  </si>
  <si>
    <t>8905-006-0018</t>
  </si>
  <si>
    <t>8905-007-0001</t>
  </si>
  <si>
    <t>8905-007-0003</t>
  </si>
  <si>
    <t xml:space="preserve">รหัสวัสดุอาหาร </t>
  </si>
  <si>
    <t>ที่</t>
  </si>
  <si>
    <t>แท่ง</t>
  </si>
  <si>
    <t>8905-004-0020</t>
  </si>
  <si>
    <t>8905-004-0021</t>
  </si>
  <si>
    <t>8905-004-0022</t>
  </si>
  <si>
    <t>8905-004-0023</t>
  </si>
  <si>
    <t>ประเภทปลาน้ำจืด และเนื้อปลาแช่แข็ง</t>
  </si>
  <si>
    <r>
      <t>ประเภท กุ้ง ปู</t>
    </r>
    <r>
      <rPr>
        <b/>
        <sz val="16"/>
        <rFont val="TH SarabunPSK"/>
        <family val="2"/>
      </rPr>
      <t xml:space="preserve"> และผลิตภัณฑ์แปรรูป   </t>
    </r>
  </si>
  <si>
    <t>ปริมาณการใช้วัสดุอาหารหมวด ก. เนื้อสัตว์บก สัตว์น้ำ (ปลอดภัย) 12 เดือน (1 ตุลาคม 2566 - 30 กันยายน 2567)</t>
  </si>
  <si>
    <r>
      <t>ประเภทปลาทะเลและผลิตภัณฑ์แปรรูป</t>
    </r>
    <r>
      <rPr>
        <sz val="16"/>
        <rFont val="TH SarabunPSK"/>
        <family val="2"/>
      </rPr>
      <t xml:space="preserve"> </t>
    </r>
  </si>
  <si>
    <t>8905-006-0019</t>
  </si>
  <si>
    <t>8905-006-0021</t>
  </si>
  <si>
    <r>
      <rPr>
        <b/>
        <sz val="16"/>
        <rFont val="TH SarabunPSK"/>
        <family val="2"/>
      </rPr>
      <t>สัตว์บก</t>
    </r>
    <r>
      <rPr>
        <sz val="16"/>
        <rFont val="TH SarabunPSK"/>
        <family val="2"/>
      </rPr>
      <t xml:space="preserve"> </t>
    </r>
  </si>
  <si>
    <r>
      <t>สัตว์น้ำ</t>
    </r>
    <r>
      <rPr>
        <sz val="16"/>
        <rFont val="TH SarabunPSK"/>
        <family val="2"/>
      </rPr>
      <t xml:space="preserve"> </t>
    </r>
    <r>
      <rPr>
        <b/>
        <sz val="16"/>
        <rFont val="TH SarabunPSK"/>
        <family val="2"/>
      </rPr>
      <t xml:space="preserve">: </t>
    </r>
  </si>
  <si>
    <t>ประเภทไก่และผลิตภัณฑ์แปรรูป</t>
  </si>
  <si>
    <t>ประเภทเนื้อหมูและผลิตภัณฑ์แปรรูป</t>
  </si>
  <si>
    <r>
      <t xml:space="preserve">หมวด ก. ประเภทเนื้อสัตว์บก / สัตว์น้ำ : </t>
    </r>
    <r>
      <rPr>
        <sz val="16"/>
        <rFont val="TH SarabunPSK"/>
        <family val="2"/>
      </rPr>
      <t xml:space="preserve">เนื้อสัตว์ทุกชนิด ต้องสด ใหม่ สะอาด ไม่มีรอยเขียวช้ำเป็นจ้ำ ไม่มีกลิ่นเน่าเสีย  บรรจุภัณฑ์มาตรฐานปิดสนิท ไม่ฉีกขาด </t>
    </r>
  </si>
  <si>
    <r>
      <t>ร</t>
    </r>
    <r>
      <rPr>
        <sz val="16"/>
        <rFont val="TH SarabunPSK"/>
        <family val="2"/>
      </rPr>
      <t xml:space="preserve">ะบุแหล่งผลิต หรือแหล่งจำหน่าย วันหมดอายุ บรรจุถุงละ 1-10 กก. ไม่รวมน้ำหนักน้ำและน้ำแข็ง ปลอดภัยจากสาร บอแร๊กซ์, ฟอร์มาลีน, สารตกค้างจากสัตว์และยาปฎิชีวนะ </t>
    </r>
  </si>
  <si>
    <t>ต้องได้รับการรับรองมาตรฐานความปลอดภัย เช่น GMP/HACCP และ ฮาลาล</t>
  </si>
  <si>
    <t>เนื้อสะโพกไก่ติดหนังตรา CP, เบทาโกร หรือ สหฟาร์ม</t>
  </si>
  <si>
    <t>เนื้ออกไก่ล้วนไม่ติดหนัง ตรา CP, เบทาโกร หรือ สหฟาร์ม ไม่ติดกระดูก</t>
  </si>
  <si>
    <t xml:space="preserve">เนื้อสันในไก่ ตรา CP, เบทาโกร หรือ สหฟาร์ม ไม่ติดเอ็น </t>
  </si>
  <si>
    <t xml:space="preserve">เนื้อไก่บด เนื้อล้วนไม่ติดหนัง ตรา CP, เบทาโกร หรือ สหฟาร์ม </t>
  </si>
  <si>
    <t xml:space="preserve">เนื้ออกไก่ ไม่ติดหนังมาก หั่นชิ้น ตรา CP, เบทาโกร หรือ สหฟาร์ม </t>
  </si>
  <si>
    <t>น่องไก่ติดหนัง ตรา CP, เบทาโกร หรือ สหฟาร์ม จำนวน 8 -10 น่อง/กก.</t>
  </si>
  <si>
    <t>ปีกไก่ (ปีกเต็ม) ไม่มีขนหรือขนอ่อนติด ตรา CP, เบทาโกร หรือ สหฟาร์ม จำนวน 10 -12 ปีก/กก.</t>
  </si>
  <si>
    <t>ปีกไก่กลาง ไม่มีขนอ่อนติด ตรา CP, เบทาโกร หรือ สหฟาร์ม จำนวน 12-15 ปีก/กก.</t>
  </si>
  <si>
    <t>โคนปีกไก่ ตรา CP, เบทาโกร หรือ สหฟาร์ม</t>
  </si>
  <si>
    <t>ตับไก่ ตรา CP, เบทาโกร สด สะอาด ไม่ปนเครื่องในชนิดอื่น</t>
  </si>
  <si>
    <t>กระดูกซี่โครงไก่ ตรา CP, เบทาโกร หรือ สหฟาร์มไม่มีหัว หลอดลม และส่วนท้อง น้ำหนักไม่น้อยกว่า 500 กรัม</t>
  </si>
  <si>
    <t>ไก่ย่าง สูตรต้นตำรับ ตรา 5 ดาว ขนาด 1.3-1.5 กก./ตัว พร้อมน้ำจิ้ม (ไม่สับ)</t>
  </si>
  <si>
    <t xml:space="preserve">ไส้กรอกไก่หนังกรอบแฟรงค์เฟิร์ต ตรา CP, เบทาโกร หรือ BKP บรรจุถุงสูญญากาศ 1,000 กรัม/ถุง </t>
  </si>
  <si>
    <t>นักเก็ตไก่ ตรา CP, เบทาโกร บรรจุถุงปิดสนิท น้ำหนัก 1,000 กรัม</t>
  </si>
  <si>
    <t>ไก่ยอ คุณภาพดี ไม่ปนแป้ง รับรองเครื่องหมายฮาลาล บรรจุภัณฑ์ห่อหุ้มปิดสนิท ตรา BKP,CPและAFM น้ำหนัก 450-500 กรัม/แท่ง</t>
  </si>
  <si>
    <t>ลูกชิ้นไก่ คุณภาพดี ไม่ปนแป้ง ไม่ปนเอ็น รับรองเครื่องหมายฮาลาล ตรา เอโร่, GSB และ ไก่ฟาร์ม บรรจุภัณฑ์ปิดสนิท น้ำหนัก 1,000 กรัม/ถุง</t>
  </si>
  <si>
    <t xml:space="preserve">ลูกรอกไข่สำเร็จรูป คุณภาพดี บรรจุภัณฑ์ปิดสนิท น้ำหนัก 1,000 กรัม/ถุง </t>
  </si>
  <si>
    <t>เต้าหู้ถั่วเหลือง ชนิดหลอด ตราเกษตร/นางพยาบาล ปริมาณ 220 กรัม/หลอด</t>
  </si>
  <si>
    <t>เต้าหู้ไข่ ชนิดหลอด ตราCP, เบทาโกร และนางพยาบาล ปริมาณ 120 กรัม/หลอด</t>
  </si>
  <si>
    <t>กก.</t>
  </si>
  <si>
    <t>แผ่น</t>
  </si>
  <si>
    <t>เป็ดย่างอบน้ำผึ้ง สุกใหม่ ผ่ากลางตัวไม่รวมเครื่องใน ขนาดไม่ต่ำกว่า 1,500 กรัม/ตัว</t>
  </si>
  <si>
    <t>เป็ดพะโล้ สุกใหม่ ไม่รวมเครื่องใน ขนาดไม่ต่ำกว่า 1,500 กรัม/ตัว</t>
  </si>
  <si>
    <t xml:space="preserve">หมูเนื้อแดง ตรา CP, เบทาโกร หรือ VC Meat ไม่ติดมันและพังผืด </t>
  </si>
  <si>
    <t xml:space="preserve">สะโพกหมูหั่นชิ้น ตรา CP, เบทาโกร หรือ VC Meat  ไม่ติดมันและพังผืด </t>
  </si>
  <si>
    <t xml:space="preserve">สะโพกหมูบด ตรา CP, เบทาโกร หรือ VC Meat ไม่ติดมันและพังผืด </t>
  </si>
  <si>
    <t>หมูสามชั้นมันน้อย ตรา CP, เบทาโกร หรือ VC Meat สะอาด ไม่มีขนติดมากับหนัง</t>
  </si>
  <si>
    <t>ซี่โครงหมูอ่อน ตรา CP, เบทาโกร หรือ VC Meat  ไม่รวมกระดูกสันหลัง สับเป็นชิ้นพร้อมนำมาปรุง</t>
  </si>
  <si>
    <t>ขาหมู ตรา CP, เบทาโกร หรือ VC Meat  เป็นขาหลังเผาที่ทำความสะอาดแล้ว ไม่มีขน</t>
  </si>
  <si>
    <t>สันในหมู ตรา CP, เบทาโกร หรือ VC Meat ไม่ติดมัน และพังผืด เกรดเอ</t>
  </si>
  <si>
    <t>สันนอกหมู ตรา CP, เบทาโกร หรือ VC Meat ไม่ติดมันไม่ติดเนื้อซี่โครง และไม่มีพังผืด เกรดเอ</t>
  </si>
  <si>
    <t>กระดูกหมูเล้งต้มน้ำซุป ตรา CP, เบทาโกร หรือ VC Meat ต้มสุก สะอาด สดใหม่ และไม่มีกลิ่น</t>
  </si>
  <si>
    <t xml:space="preserve">ลูกชิ้นหมู คุณภาพดี ตรา CP , เบทาโกร หรือฮั้งเพ้ง น้ำหนัก 500 กรัม/แพ็ค </t>
  </si>
  <si>
    <t>แฮม ตรา CP , เบทาโกร หรือ Bangkok sausage and ham บรรจุภัณฑ์ปิดสนิท น้ำหนัก 500 กรัม/แพ็ค</t>
  </si>
  <si>
    <t xml:space="preserve">ไส้กรอกหมูหนังกรอบ แฟรงค์เฟิร์ต ตรา CP, เบทาโกร หรือ BKP บรรจุถุงสูญญากาศ น้ำหนัก 1,000 กรัม/ถุง </t>
  </si>
  <si>
    <t>หมูยอคุณภาพดี ตรา ส.ขอนแก่น /หมูดี /บ้านไผ่/เอโร่ น้ำหนัก 250-350 กรัม/แท่ง</t>
  </si>
  <si>
    <t xml:space="preserve">ปลาช่อน สด ขอดเกล็ด ตัดหัว ควักไส้ออก ทั้งตัว ไม่หั่น ขนาดไม่ต่ำกว่า 500 กรัม/ตัว </t>
  </si>
  <si>
    <t xml:space="preserve">ปลาสำลีสด สดใหม่ ทั้งตัว ขนาดไม่ต่ำกว่า 500 กรัม/ตัว </t>
  </si>
  <si>
    <t>ปลาทูนึ่งแม่กลอง สดใหม่ คงรูปสมบูรณ์ ขนาด 3 ตัว/เข่ง</t>
  </si>
  <si>
    <t>เนื้อปลากรายแท้ขูด เนื้อล้วน สดใหม่ ไม่มีวัสดุเจือปน น้ำหนัก 500 กรัม/ถุง</t>
  </si>
  <si>
    <t>ปลาหมึกกล้วยหั่นวงแช่แข็ง บรรจุถุงปิดสนิท น้ำหนัก 1,000 กรัม ไม่รวมน้ำหนักน้ำและน้ำแข็ง</t>
  </si>
  <si>
    <t>เกี้ยวปลาเล็ก เยาวราช เกรด A จำนวน 90-100 ชิ้น/กก. บรรจุถุงปิดสนิท น้ำหนัก 1,000 กรัม/ถุง</t>
  </si>
  <si>
    <t>ปลาทิพย์ ตรา PFP บรรจุกล่องละ 500 กรัม /กล่อง</t>
  </si>
  <si>
    <t>เต้าหู้ปลาแท้ (รูปทรงสี่เหลี่ยมจัตุรัส) ตรา CP/PFP บรรจุถุงปิดสนิท น้ำหนัก 450-500 กรัม/ถุง</t>
  </si>
  <si>
    <t>เต้าหู้ปลาแท้ (รูปปลา) ตรา CP/PFP บรรจุถุงปิดสนิท น้ำหนัก 450-500 กรัม/ถุง</t>
  </si>
  <si>
    <t>เต้าหู้ปลาแท้ (รูปปู) ตรา CP/PFP บรรจุถุงปิดสนิท น้ำหนัก 450-500 กรัม/ถุง</t>
  </si>
  <si>
    <t>กุ้งขาวปอกเปลือก ไว้หาง แช่แข็ง ตรา เอโร่/ savepack บรรจุถุงปิดสนิท 63-85 กรัม/ชื้น น้ำหนัก 1,000 กรัม/ถุง</t>
  </si>
  <si>
    <t>ลูกชิ้นกุ้งทอด ตรา PFP/CP  บรรจุถุงปิดสนิท น้ำหนัก 500 กรัม/ถุง</t>
  </si>
  <si>
    <t xml:space="preserve">ปูอัด ตรา เบนโตะ/ tvi / คานิ แฟมิลี  บรรจุถุงปิดสนิท จำนวน 40 ชิ้น น้ำหนัก 500 กรัม/แพ็ค </t>
  </si>
  <si>
    <t>รายการ/ คุณลักษณะเฉพาะของวัสดุอาหาร</t>
  </si>
  <si>
    <t>รายการ/คุณลักษณะเฉพาะของวัสดุอาหาร</t>
  </si>
  <si>
    <t>ตับหมู ตรา CP, เบทาโกร หรือ VC Meat สดใหม่ไม่รวมตับเหล็ก ไม่มีกลิ่นสาบ</t>
  </si>
  <si>
    <t>ปลานิล สดใหม่ แล่เฉพาะเนื้อล้วน ไม่ติดก้าง แช่แข็ง 85-140 กรัม/ชิ้น น้ำหนัก 1,000 กรัม/ถุง</t>
  </si>
  <si>
    <t>ปลาทับทิม สดใหม่ แล่เฉพาะเนื้อล้วน ไม่ติดก้าง แช่แข็ง 100-150 กรัม/ชิ้น น้ำหนัก 1,000 กรัม/ถุง</t>
  </si>
  <si>
    <t>เนื้อปลากระพงขาว สดใหม่ แล่เฉพาะเนื้อล้วน แช่แข็ง 20-40 กรัม/ชิ้น น้ำหนัก 1,000 กรัม/ถุง</t>
  </si>
  <si>
    <t>เนื้อปลาเก๋า สดใหม่  แล่เฉพาะเนื้อล้วน แช่แข็ง 15-20 กรัม/ชิ้น น้ำหนัก 1,000 กรัม/ถุง</t>
  </si>
  <si>
    <t>ปลาดอลลี่  แล่เฉพาะเนื้อล้วน แช่แข็ง 110-155 กรัม/ชิ้น น้ำหนัก 1,000 กรัม/ถุง</t>
  </si>
  <si>
    <t>เนื้อปลาซาบะแล่เฉพาะเนื้อล้วน แช่แข็ง 100 - 200 กรัม/ชิ้น น้ำหนัก 1,000 กรัม/ถุง</t>
  </si>
  <si>
    <t>เลือดไก่ก้อน พาสเจอร์ไรซ์ น้ำหนัก 200-250 กรัม/ก้อน ตราเบทาโกร 5 ก้อน/แพ็ค</t>
  </si>
  <si>
    <t>เต้าหู้กระดาน สูตรดั้งเดิม พลาสเจอไรซ์ บรรจุภัณฑ์ปิดสนิท  ขนาด 200-300 กรัม/กล่อง</t>
  </si>
  <si>
    <t>เต้าหู้ถั่วเหลืองนิ่มแผ่นสี่เหลี่ยม สดใหม่ สะอาด  ไม่เหม็นเปรี้ยว คงรูปไม่แตกหรือหัก น้ำหนัก 200-250 กรัม/แผ่น</t>
  </si>
  <si>
    <t xml:space="preserve">เลือดหมู พลาสเจอร์ไรซ์ บรรจุภัณฑ์ปิดสนิท ตรา CP ขนาด 400 กรัม/กล่อง </t>
  </si>
  <si>
    <t>ลูกชิ้นปลาชนิดกลมใหญ่ ตรา เอโร่ /AFM และ PFP  บรรจุถุงปิดสนิท น้ำหนัก 1,000 กรัม/ถุง</t>
  </si>
  <si>
    <t xml:space="preserve">ลูกชิ้นปลาเส้นทอดสูตรเยาวราช ตรามหาชัยฟู้ด/ไทเป และเซี่ยงไฮ้ บรรจุถุงปิดสนิท น้ำหนัก 950-1,000 กรัม/ถุง </t>
  </si>
  <si>
    <t>ยอดยกมา</t>
  </si>
  <si>
    <t xml:space="preserve"> - 2 -</t>
  </si>
  <si>
    <t xml:space="preserve"> - 3 -</t>
  </si>
  <si>
    <t xml:space="preserve"> - 4 -</t>
  </si>
  <si>
    <t>ยอดยกไป</t>
  </si>
  <si>
    <t xml:space="preserve"> - 5 -</t>
  </si>
  <si>
    <t>ราคาเสนอ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</si>
</sst>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1"/>
      <name val="TH SarabunPSK"/>
      <family val="2"/>
    </font>
    <font>
      <sz val="10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12" fillId="0" borderId="0" applyFont="0" applyFill="0" applyBorder="0" applyAlignment="0" applyProtection="0"/>
  </cellStyleXfs>
  <cellXfs count="94">
    <xf numFmtId="0" fontId="0" fillId="0" borderId="0" xfId="0"/>
    <xf numFmtId="187" fontId="4" fillId="0" borderId="1" xfId="2" applyNumberFormat="1" applyFont="1" applyBorder="1" applyAlignment="1">
      <alignment vertical="center"/>
    </xf>
    <xf numFmtId="0" fontId="4" fillId="0" borderId="1" xfId="3" applyFont="1" applyFill="1" applyBorder="1" applyAlignment="1">
      <alignment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/>
    </xf>
    <xf numFmtId="187" fontId="4" fillId="0" borderId="1" xfId="2" applyNumberFormat="1" applyFont="1" applyBorder="1" applyAlignment="1">
      <alignment horizontal="center" vertical="center"/>
    </xf>
    <xf numFmtId="0" fontId="4" fillId="0" borderId="1" xfId="3" applyFont="1" applyBorder="1" applyAlignment="1">
      <alignment horizontal="right" vertical="center"/>
    </xf>
    <xf numFmtId="3" fontId="4" fillId="0" borderId="1" xfId="3" applyNumberFormat="1" applyFont="1" applyBorder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vertical="center"/>
    </xf>
    <xf numFmtId="187" fontId="4" fillId="0" borderId="8" xfId="2" applyNumberFormat="1" applyFont="1" applyBorder="1" applyAlignment="1">
      <alignment horizontal="center" vertical="center"/>
    </xf>
    <xf numFmtId="0" fontId="4" fillId="0" borderId="7" xfId="3" applyFont="1" applyBorder="1" applyAlignment="1">
      <alignment horizontal="left" vertical="center"/>
    </xf>
    <xf numFmtId="0" fontId="7" fillId="0" borderId="0" xfId="0" applyFont="1"/>
    <xf numFmtId="0" fontId="7" fillId="0" borderId="0" xfId="0" applyFont="1" applyBorder="1"/>
    <xf numFmtId="0" fontId="4" fillId="0" borderId="1" xfId="3" applyFont="1" applyFill="1" applyBorder="1" applyAlignment="1">
      <alignment horizontal="left" vertical="center"/>
    </xf>
    <xf numFmtId="0" fontId="4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horizontal="left" vertical="center"/>
    </xf>
    <xf numFmtId="0" fontId="4" fillId="0" borderId="0" xfId="3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4" xfId="3" applyFont="1" applyFill="1" applyBorder="1" applyAlignment="1">
      <alignment horizontal="left" vertical="center"/>
    </xf>
    <xf numFmtId="0" fontId="11" fillId="0" borderId="1" xfId="3" applyFont="1" applyBorder="1" applyAlignment="1">
      <alignment horizontal="center" vertical="center"/>
    </xf>
    <xf numFmtId="0" fontId="10" fillId="0" borderId="2" xfId="3" applyFont="1" applyBorder="1" applyAlignment="1"/>
    <xf numFmtId="0" fontId="5" fillId="0" borderId="1" xfId="3" applyFont="1" applyBorder="1" applyAlignment="1">
      <alignment horizontal="left" vertical="center"/>
    </xf>
    <xf numFmtId="0" fontId="9" fillId="0" borderId="6" xfId="0" applyFont="1" applyBorder="1" applyAlignment="1">
      <alignment horizontal="center"/>
    </xf>
    <xf numFmtId="187" fontId="4" fillId="0" borderId="1" xfId="2" applyNumberFormat="1" applyFont="1" applyBorder="1" applyAlignment="1">
      <alignment horizontal="left" vertical="center"/>
    </xf>
    <xf numFmtId="187" fontId="4" fillId="0" borderId="4" xfId="2" applyNumberFormat="1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187" fontId="4" fillId="0" borderId="0" xfId="2" applyNumberFormat="1" applyFont="1" applyBorder="1" applyAlignment="1">
      <alignment horizontal="left" vertical="center"/>
    </xf>
    <xf numFmtId="43" fontId="4" fillId="0" borderId="1" xfId="4" applyFont="1" applyBorder="1"/>
    <xf numFmtId="43" fontId="6" fillId="0" borderId="1" xfId="4" applyFont="1" applyBorder="1"/>
    <xf numFmtId="187" fontId="4" fillId="0" borderId="1" xfId="2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8" xfId="3" applyFont="1" applyBorder="1" applyAlignment="1"/>
    <xf numFmtId="0" fontId="4" fillId="0" borderId="4" xfId="3" applyFont="1" applyBorder="1" applyAlignment="1">
      <alignment horizontal="left" vertical="center"/>
    </xf>
    <xf numFmtId="0" fontId="4" fillId="0" borderId="7" xfId="3" applyFont="1" applyBorder="1" applyAlignment="1">
      <alignment horizontal="left" vertical="center"/>
    </xf>
    <xf numFmtId="0" fontId="3" fillId="0" borderId="6" xfId="3" applyFont="1" applyBorder="1" applyAlignment="1">
      <alignment horizontal="left" vertical="center"/>
    </xf>
    <xf numFmtId="0" fontId="5" fillId="0" borderId="4" xfId="3" applyFont="1" applyFill="1" applyBorder="1" applyAlignment="1">
      <alignment horizontal="left" vertical="center"/>
    </xf>
    <xf numFmtId="0" fontId="13" fillId="0" borderId="1" xfId="3" applyFont="1" applyBorder="1" applyAlignment="1">
      <alignment horizontal="left" vertical="center"/>
    </xf>
    <xf numFmtId="0" fontId="14" fillId="0" borderId="1" xfId="3" applyFont="1" applyBorder="1" applyAlignment="1">
      <alignment horizontal="left" vertical="center"/>
    </xf>
    <xf numFmtId="43" fontId="9" fillId="0" borderId="1" xfId="4" applyNumberFormat="1" applyFont="1" applyBorder="1" applyAlignment="1">
      <alignment horizontal="right" vertical="center"/>
    </xf>
    <xf numFmtId="43" fontId="6" fillId="0" borderId="1" xfId="4" applyNumberFormat="1" applyFont="1" applyBorder="1"/>
    <xf numFmtId="43" fontId="6" fillId="0" borderId="0" xfId="4" applyNumberFormat="1" applyFont="1"/>
    <xf numFmtId="0" fontId="3" fillId="0" borderId="3" xfId="3" applyFont="1" applyBorder="1" applyAlignment="1">
      <alignment horizontal="center" vertical="center"/>
    </xf>
    <xf numFmtId="43" fontId="15" fillId="0" borderId="0" xfId="4" applyNumberFormat="1" applyFont="1"/>
    <xf numFmtId="0" fontId="4" fillId="0" borderId="3" xfId="3" applyFont="1" applyBorder="1" applyAlignment="1">
      <alignment horizontal="left" vertical="center"/>
    </xf>
    <xf numFmtId="0" fontId="3" fillId="0" borderId="3" xfId="3" applyFont="1" applyBorder="1" applyAlignment="1">
      <alignment horizontal="left" vertical="center"/>
    </xf>
    <xf numFmtId="0" fontId="3" fillId="0" borderId="2" xfId="3" applyFont="1" applyBorder="1" applyAlignment="1">
      <alignment horizontal="left" vertical="center"/>
    </xf>
    <xf numFmtId="0" fontId="9" fillId="0" borderId="2" xfId="0" applyFont="1" applyBorder="1" applyAlignment="1">
      <alignment horizontal="center"/>
    </xf>
    <xf numFmtId="43" fontId="6" fillId="0" borderId="3" xfId="4" applyFont="1" applyBorder="1"/>
    <xf numFmtId="43" fontId="6" fillId="0" borderId="0" xfId="4" applyNumberFormat="1" applyFont="1" applyBorder="1"/>
    <xf numFmtId="43" fontId="9" fillId="0" borderId="0" xfId="4" applyNumberFormat="1" applyFont="1" applyBorder="1" applyAlignment="1">
      <alignment horizontal="right" vertical="center"/>
    </xf>
    <xf numFmtId="0" fontId="9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43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43" fontId="9" fillId="0" borderId="1" xfId="4" applyFont="1" applyBorder="1" applyAlignment="1">
      <alignment vertical="center"/>
    </xf>
    <xf numFmtId="187" fontId="4" fillId="0" borderId="0" xfId="2" applyNumberFormat="1" applyFont="1" applyBorder="1" applyAlignment="1">
      <alignment horizontal="center" vertical="center"/>
    </xf>
    <xf numFmtId="187" fontId="4" fillId="0" borderId="3" xfId="2" applyNumberFormat="1" applyFont="1" applyBorder="1" applyAlignment="1">
      <alignment horizontal="center" vertical="center"/>
    </xf>
    <xf numFmtId="43" fontId="6" fillId="0" borderId="0" xfId="4" applyFont="1" applyBorder="1"/>
    <xf numFmtId="43" fontId="3" fillId="0" borderId="7" xfId="4" applyNumberFormat="1" applyFont="1" applyBorder="1" applyAlignment="1">
      <alignment horizontal="left" vertical="center"/>
    </xf>
    <xf numFmtId="43" fontId="10" fillId="0" borderId="7" xfId="4" applyNumberFormat="1" applyFont="1" applyBorder="1" applyAlignment="1"/>
    <xf numFmtId="187" fontId="4" fillId="0" borderId="6" xfId="2" applyNumberFormat="1" applyFont="1" applyBorder="1" applyAlignment="1">
      <alignment horizontal="left" vertical="center"/>
    </xf>
    <xf numFmtId="0" fontId="4" fillId="0" borderId="9" xfId="3" applyFont="1" applyBorder="1" applyAlignment="1">
      <alignment horizontal="left" vertical="center"/>
    </xf>
    <xf numFmtId="0" fontId="3" fillId="0" borderId="2" xfId="3" applyFont="1" applyBorder="1" applyAlignment="1">
      <alignment horizontal="left" vertical="center"/>
    </xf>
    <xf numFmtId="0" fontId="10" fillId="0" borderId="3" xfId="3" applyFont="1" applyBorder="1" applyAlignment="1">
      <alignment horizontal="left"/>
    </xf>
    <xf numFmtId="0" fontId="10" fillId="0" borderId="2" xfId="3" applyFont="1" applyBorder="1" applyAlignment="1">
      <alignment horizontal="left"/>
    </xf>
    <xf numFmtId="0" fontId="10" fillId="0" borderId="7" xfId="3" applyFont="1" applyBorder="1" applyAlignment="1">
      <alignment horizontal="left"/>
    </xf>
    <xf numFmtId="0" fontId="10" fillId="0" borderId="3" xfId="3" applyFont="1" applyBorder="1" applyAlignment="1">
      <alignment horizontal="left" vertical="center"/>
    </xf>
    <xf numFmtId="0" fontId="10" fillId="0" borderId="2" xfId="3" applyFont="1" applyBorder="1" applyAlignment="1">
      <alignment horizontal="left" vertical="center"/>
    </xf>
    <xf numFmtId="0" fontId="10" fillId="0" borderId="7" xfId="3" applyFont="1" applyBorder="1" applyAlignment="1">
      <alignment horizontal="left" vertical="center"/>
    </xf>
    <xf numFmtId="0" fontId="3" fillId="0" borderId="3" xfId="3" applyFont="1" applyBorder="1" applyAlignment="1">
      <alignment horizontal="left"/>
    </xf>
    <xf numFmtId="0" fontId="3" fillId="0" borderId="2" xfId="3" applyFont="1" applyBorder="1" applyAlignment="1">
      <alignment horizontal="left"/>
    </xf>
    <xf numFmtId="0" fontId="3" fillId="0" borderId="7" xfId="3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3" xfId="3" applyFont="1" applyBorder="1" applyAlignment="1">
      <alignment horizontal="left" vertical="center" wrapText="1"/>
    </xf>
    <xf numFmtId="0" fontId="4" fillId="0" borderId="7" xfId="3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3" xfId="3" applyFont="1" applyBorder="1" applyAlignment="1">
      <alignment horizontal="left" vertical="center"/>
    </xf>
    <xf numFmtId="0" fontId="4" fillId="0" borderId="2" xfId="3" applyFont="1" applyBorder="1" applyAlignment="1">
      <alignment horizontal="left" vertical="center"/>
    </xf>
    <xf numFmtId="0" fontId="4" fillId="0" borderId="7" xfId="3" applyFont="1" applyBorder="1" applyAlignment="1">
      <alignment horizontal="left" vertical="center"/>
    </xf>
    <xf numFmtId="0" fontId="3" fillId="0" borderId="3" xfId="3" applyFont="1" applyBorder="1" applyAlignment="1">
      <alignment horizontal="left" vertical="center"/>
    </xf>
    <xf numFmtId="0" fontId="3" fillId="0" borderId="2" xfId="3" applyFont="1" applyBorder="1" applyAlignment="1">
      <alignment horizontal="left" vertical="center"/>
    </xf>
    <xf numFmtId="0" fontId="3" fillId="0" borderId="7" xfId="3" applyFont="1" applyBorder="1" applyAlignment="1">
      <alignment horizontal="left" vertical="center"/>
    </xf>
    <xf numFmtId="0" fontId="9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4" fillId="0" borderId="3" xfId="3" applyFont="1" applyFill="1" applyBorder="1" applyAlignment="1">
      <alignment horizontal="left" vertical="center"/>
    </xf>
    <xf numFmtId="0" fontId="4" fillId="0" borderId="7" xfId="3" applyFont="1" applyFill="1" applyBorder="1" applyAlignment="1">
      <alignment horizontal="left" vertical="center"/>
    </xf>
  </cellXfs>
  <cellStyles count="5">
    <cellStyle name="Comma 2" xfId="2"/>
    <cellStyle name="Normal 2" xfId="1"/>
    <cellStyle name="Normal 3" xfId="3"/>
    <cellStyle name="เครื่องหมายจุลภาค" xfId="4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tabSelected="1" view="pageLayout" zoomScale="85" zoomScaleNormal="100" zoomScaleSheetLayoutView="50" zoomScalePageLayoutView="85" workbookViewId="0">
      <selection activeCell="H98" sqref="H98"/>
    </sheetView>
  </sheetViews>
  <sheetFormatPr defaultColWidth="8.875" defaultRowHeight="21" customHeight="1" x14ac:dyDescent="0.35"/>
  <cols>
    <col min="1" max="1" width="3.375" style="15" customWidth="1"/>
    <col min="2" max="2" width="15.875" style="15" customWidth="1"/>
    <col min="3" max="3" width="22.625" style="15" bestFit="1" customWidth="1"/>
    <col min="4" max="4" width="49.125" style="15" customWidth="1"/>
    <col min="5" max="5" width="7.375" style="15" customWidth="1"/>
    <col min="6" max="6" width="6.25" style="15" bestFit="1" customWidth="1"/>
    <col min="7" max="7" width="9.125" style="15" customWidth="1"/>
    <col min="8" max="8" width="8.125" style="15" customWidth="1"/>
    <col min="9" max="9" width="12.625" style="46" customWidth="1"/>
    <col min="10" max="16384" width="8.875" style="15"/>
  </cols>
  <sheetData>
    <row r="1" spans="1:9" ht="26.25" customHeight="1" x14ac:dyDescent="0.25">
      <c r="A1" s="83" t="s">
        <v>75</v>
      </c>
      <c r="B1" s="83"/>
      <c r="C1" s="83"/>
      <c r="D1" s="83"/>
      <c r="E1" s="83"/>
      <c r="F1" s="83"/>
      <c r="G1" s="83"/>
      <c r="H1" s="83"/>
      <c r="I1" s="83"/>
    </row>
    <row r="2" spans="1:9" ht="21" customHeight="1" x14ac:dyDescent="0.25">
      <c r="A2" s="84" t="s">
        <v>79</v>
      </c>
      <c r="B2" s="85"/>
      <c r="C2" s="85"/>
      <c r="D2" s="85"/>
      <c r="E2" s="85"/>
      <c r="F2" s="85"/>
      <c r="G2" s="85"/>
      <c r="H2" s="85"/>
      <c r="I2" s="86"/>
    </row>
    <row r="3" spans="1:9" ht="21" customHeight="1" x14ac:dyDescent="0.25">
      <c r="A3" s="87" t="s">
        <v>83</v>
      </c>
      <c r="B3" s="88"/>
      <c r="C3" s="88"/>
      <c r="D3" s="88"/>
      <c r="E3" s="88"/>
      <c r="F3" s="88"/>
      <c r="G3" s="88"/>
      <c r="H3" s="88"/>
      <c r="I3" s="89"/>
    </row>
    <row r="4" spans="1:9" ht="21" customHeight="1" x14ac:dyDescent="0.25">
      <c r="A4" s="50" t="s">
        <v>84</v>
      </c>
      <c r="B4" s="40"/>
      <c r="C4" s="51"/>
      <c r="D4" s="51"/>
      <c r="E4" s="51"/>
      <c r="F4" s="51"/>
      <c r="G4" s="51"/>
      <c r="H4" s="68"/>
      <c r="I4" s="64"/>
    </row>
    <row r="5" spans="1:9" ht="21" customHeight="1" x14ac:dyDescent="0.25">
      <c r="A5" s="49" t="s">
        <v>85</v>
      </c>
      <c r="B5" s="40"/>
      <c r="C5" s="51"/>
      <c r="D5" s="51"/>
      <c r="E5" s="51"/>
      <c r="F5" s="51"/>
      <c r="G5" s="51"/>
      <c r="H5" s="68"/>
      <c r="I5" s="64"/>
    </row>
    <row r="6" spans="1:9" ht="21" customHeight="1" x14ac:dyDescent="0.35">
      <c r="A6" s="24" t="s">
        <v>67</v>
      </c>
      <c r="B6" s="52" t="s">
        <v>66</v>
      </c>
      <c r="C6" s="90" t="s">
        <v>135</v>
      </c>
      <c r="D6" s="79"/>
      <c r="E6" s="5" t="s">
        <v>0</v>
      </c>
      <c r="F6" s="5" t="s">
        <v>1</v>
      </c>
      <c r="G6" s="10" t="s">
        <v>2</v>
      </c>
      <c r="H6" s="10" t="s">
        <v>156</v>
      </c>
      <c r="I6" s="10" t="s">
        <v>3</v>
      </c>
    </row>
    <row r="7" spans="1:9" ht="21" customHeight="1" x14ac:dyDescent="0.35">
      <c r="A7" s="69" t="s">
        <v>81</v>
      </c>
      <c r="B7" s="70"/>
      <c r="C7" s="70"/>
      <c r="D7" s="70"/>
      <c r="E7" s="70"/>
      <c r="F7" s="70"/>
      <c r="G7" s="70"/>
      <c r="H7" s="70"/>
      <c r="I7" s="71"/>
    </row>
    <row r="8" spans="1:9" ht="21" customHeight="1" x14ac:dyDescent="0.35">
      <c r="A8" s="21">
        <v>1</v>
      </c>
      <c r="B8" s="23" t="s">
        <v>12</v>
      </c>
      <c r="C8" s="6" t="s">
        <v>86</v>
      </c>
      <c r="D8" s="41"/>
      <c r="E8" s="35">
        <v>300</v>
      </c>
      <c r="F8" s="21" t="s">
        <v>105</v>
      </c>
      <c r="G8" s="33">
        <v>110</v>
      </c>
      <c r="H8" s="33"/>
      <c r="I8" s="45">
        <f>SUM(E8*H8)</f>
        <v>0</v>
      </c>
    </row>
    <row r="9" spans="1:9" ht="21" customHeight="1" x14ac:dyDescent="0.35">
      <c r="A9" s="21">
        <v>2</v>
      </c>
      <c r="B9" s="17" t="s">
        <v>13</v>
      </c>
      <c r="C9" s="6" t="s">
        <v>87</v>
      </c>
      <c r="D9" s="6"/>
      <c r="E9" s="1">
        <v>1100</v>
      </c>
      <c r="F9" s="21" t="s">
        <v>105</v>
      </c>
      <c r="G9" s="33">
        <v>110</v>
      </c>
      <c r="H9" s="33"/>
      <c r="I9" s="45">
        <f t="shared" ref="I9:I19" si="0">SUM(E9*H9)</f>
        <v>0</v>
      </c>
    </row>
    <row r="10" spans="1:9" ht="21" customHeight="1" x14ac:dyDescent="0.35">
      <c r="A10" s="21">
        <v>3</v>
      </c>
      <c r="B10" s="17" t="s">
        <v>14</v>
      </c>
      <c r="C10" s="6" t="s">
        <v>88</v>
      </c>
      <c r="D10" s="6"/>
      <c r="E10" s="1">
        <v>500</v>
      </c>
      <c r="F10" s="21" t="s">
        <v>105</v>
      </c>
      <c r="G10" s="33">
        <v>110</v>
      </c>
      <c r="H10" s="33"/>
      <c r="I10" s="45">
        <f t="shared" si="0"/>
        <v>0</v>
      </c>
    </row>
    <row r="11" spans="1:9" ht="21" customHeight="1" x14ac:dyDescent="0.35">
      <c r="A11" s="21">
        <v>4</v>
      </c>
      <c r="B11" s="17" t="s">
        <v>15</v>
      </c>
      <c r="C11" s="6" t="s">
        <v>89</v>
      </c>
      <c r="D11" s="6"/>
      <c r="E11" s="1">
        <v>4200</v>
      </c>
      <c r="F11" s="21" t="s">
        <v>105</v>
      </c>
      <c r="G11" s="33">
        <v>110</v>
      </c>
      <c r="H11" s="33"/>
      <c r="I11" s="45">
        <f t="shared" si="0"/>
        <v>0</v>
      </c>
    </row>
    <row r="12" spans="1:9" ht="21" customHeight="1" x14ac:dyDescent="0.35">
      <c r="A12" s="21">
        <v>5</v>
      </c>
      <c r="B12" s="17" t="s">
        <v>16</v>
      </c>
      <c r="C12" s="6" t="s">
        <v>90</v>
      </c>
      <c r="D12" s="6"/>
      <c r="E12" s="1">
        <v>1520</v>
      </c>
      <c r="F12" s="21" t="s">
        <v>105</v>
      </c>
      <c r="G12" s="33">
        <v>105</v>
      </c>
      <c r="H12" s="33"/>
      <c r="I12" s="45">
        <f t="shared" si="0"/>
        <v>0</v>
      </c>
    </row>
    <row r="13" spans="1:9" ht="21" customHeight="1" x14ac:dyDescent="0.35">
      <c r="A13" s="21">
        <v>6</v>
      </c>
      <c r="B13" s="17" t="s">
        <v>17</v>
      </c>
      <c r="C13" s="6" t="s">
        <v>91</v>
      </c>
      <c r="D13" s="6"/>
      <c r="E13" s="1">
        <v>270</v>
      </c>
      <c r="F13" s="21" t="s">
        <v>105</v>
      </c>
      <c r="G13" s="33">
        <v>100</v>
      </c>
      <c r="H13" s="33"/>
      <c r="I13" s="45">
        <f t="shared" si="0"/>
        <v>0</v>
      </c>
    </row>
    <row r="14" spans="1:9" ht="21" customHeight="1" x14ac:dyDescent="0.35">
      <c r="A14" s="21">
        <v>7</v>
      </c>
      <c r="B14" s="17" t="s">
        <v>18</v>
      </c>
      <c r="C14" s="6" t="s">
        <v>92</v>
      </c>
      <c r="D14" s="6"/>
      <c r="E14" s="1">
        <v>150</v>
      </c>
      <c r="F14" s="21" t="s">
        <v>105</v>
      </c>
      <c r="G14" s="33">
        <v>120</v>
      </c>
      <c r="H14" s="33"/>
      <c r="I14" s="45">
        <f t="shared" si="0"/>
        <v>0</v>
      </c>
    </row>
    <row r="15" spans="1:9" ht="21" customHeight="1" x14ac:dyDescent="0.35">
      <c r="A15" s="21">
        <v>8</v>
      </c>
      <c r="B15" s="17" t="s">
        <v>19</v>
      </c>
      <c r="C15" s="6" t="s">
        <v>93</v>
      </c>
      <c r="D15" s="6"/>
      <c r="E15" s="1">
        <v>520</v>
      </c>
      <c r="F15" s="21" t="s">
        <v>105</v>
      </c>
      <c r="G15" s="33">
        <v>175</v>
      </c>
      <c r="H15" s="33"/>
      <c r="I15" s="45">
        <f t="shared" si="0"/>
        <v>0</v>
      </c>
    </row>
    <row r="16" spans="1:9" ht="21" customHeight="1" x14ac:dyDescent="0.35">
      <c r="A16" s="21">
        <v>9</v>
      </c>
      <c r="B16" s="17" t="s">
        <v>20</v>
      </c>
      <c r="C16" s="6" t="s">
        <v>94</v>
      </c>
      <c r="D16" s="6"/>
      <c r="E16" s="1">
        <v>900</v>
      </c>
      <c r="F16" s="21" t="s">
        <v>105</v>
      </c>
      <c r="G16" s="33">
        <v>107</v>
      </c>
      <c r="H16" s="33"/>
      <c r="I16" s="45">
        <f t="shared" si="0"/>
        <v>0</v>
      </c>
    </row>
    <row r="17" spans="1:9" ht="21" customHeight="1" x14ac:dyDescent="0.35">
      <c r="A17" s="21">
        <v>10</v>
      </c>
      <c r="B17" s="17" t="s">
        <v>21</v>
      </c>
      <c r="C17" s="6" t="s">
        <v>95</v>
      </c>
      <c r="D17" s="6"/>
      <c r="E17" s="1">
        <v>120</v>
      </c>
      <c r="F17" s="21" t="s">
        <v>105</v>
      </c>
      <c r="G17" s="33">
        <v>125</v>
      </c>
      <c r="H17" s="33"/>
      <c r="I17" s="45">
        <f t="shared" si="0"/>
        <v>0</v>
      </c>
    </row>
    <row r="18" spans="1:9" ht="21" customHeight="1" x14ac:dyDescent="0.35">
      <c r="A18" s="21">
        <v>11</v>
      </c>
      <c r="B18" s="17" t="s">
        <v>22</v>
      </c>
      <c r="C18" s="26" t="s">
        <v>96</v>
      </c>
      <c r="D18" s="26"/>
      <c r="E18" s="1">
        <v>450</v>
      </c>
      <c r="F18" s="21" t="s">
        <v>105</v>
      </c>
      <c r="G18" s="33">
        <v>38</v>
      </c>
      <c r="H18" s="33"/>
      <c r="I18" s="45">
        <f t="shared" si="0"/>
        <v>0</v>
      </c>
    </row>
    <row r="19" spans="1:9" ht="21" customHeight="1" x14ac:dyDescent="0.35">
      <c r="A19" s="21">
        <v>12</v>
      </c>
      <c r="B19" s="17" t="s">
        <v>23</v>
      </c>
      <c r="C19" s="92" t="s">
        <v>144</v>
      </c>
      <c r="D19" s="93"/>
      <c r="E19" s="28">
        <v>340</v>
      </c>
      <c r="F19" s="11" t="s">
        <v>11</v>
      </c>
      <c r="G19" s="33">
        <v>35</v>
      </c>
      <c r="H19" s="33"/>
      <c r="I19" s="45">
        <f t="shared" si="0"/>
        <v>0</v>
      </c>
    </row>
    <row r="20" spans="1:9" s="16" customFormat="1" ht="21" customHeight="1" x14ac:dyDescent="0.25">
      <c r="A20" s="30"/>
      <c r="B20" s="31"/>
      <c r="C20" s="31"/>
      <c r="D20" s="19"/>
      <c r="E20" s="32"/>
      <c r="F20" s="19"/>
      <c r="G20" s="44" t="s">
        <v>154</v>
      </c>
      <c r="H20" s="44"/>
      <c r="I20" s="44">
        <f>SUM(I8:I19)</f>
        <v>0</v>
      </c>
    </row>
    <row r="21" spans="1:9" s="16" customFormat="1" ht="21" customHeight="1" x14ac:dyDescent="0.25">
      <c r="A21" s="30"/>
      <c r="B21" s="31"/>
      <c r="C21" s="31"/>
      <c r="D21" s="19"/>
      <c r="E21" s="32"/>
      <c r="F21" s="19"/>
      <c r="G21" s="55"/>
      <c r="H21" s="55"/>
      <c r="I21" s="55"/>
    </row>
    <row r="22" spans="1:9" s="16" customFormat="1" ht="21" customHeight="1" x14ac:dyDescent="0.25">
      <c r="A22" s="30"/>
      <c r="B22" s="31"/>
      <c r="C22" s="31"/>
      <c r="D22" s="19"/>
      <c r="E22" s="32"/>
      <c r="F22" s="19"/>
      <c r="G22" s="55"/>
      <c r="H22" s="55"/>
      <c r="I22" s="55"/>
    </row>
    <row r="23" spans="1:9" s="16" customFormat="1" ht="21" customHeight="1" x14ac:dyDescent="0.25">
      <c r="A23" s="30"/>
      <c r="B23" s="31"/>
      <c r="C23" s="31"/>
      <c r="D23" s="19"/>
      <c r="E23" s="32"/>
      <c r="F23" s="19"/>
      <c r="G23" s="55"/>
      <c r="H23" s="55"/>
      <c r="I23" s="55"/>
    </row>
    <row r="24" spans="1:9" s="16" customFormat="1" ht="21" customHeight="1" x14ac:dyDescent="0.25">
      <c r="A24" s="30"/>
      <c r="B24" s="31"/>
      <c r="C24" s="31"/>
      <c r="D24" s="19"/>
      <c r="E24" s="32"/>
      <c r="F24" s="19"/>
      <c r="G24" s="55"/>
      <c r="H24" s="55"/>
      <c r="I24" s="55"/>
    </row>
    <row r="25" spans="1:9" s="16" customFormat="1" ht="21" customHeight="1" x14ac:dyDescent="0.25">
      <c r="A25" s="91" t="s">
        <v>151</v>
      </c>
      <c r="B25" s="91"/>
      <c r="C25" s="91"/>
      <c r="D25" s="91"/>
      <c r="E25" s="91"/>
      <c r="F25" s="91"/>
      <c r="G25" s="91"/>
      <c r="H25" s="91"/>
      <c r="I25" s="91"/>
    </row>
    <row r="26" spans="1:9" ht="26.25" customHeight="1" x14ac:dyDescent="0.35">
      <c r="A26" s="24" t="s">
        <v>67</v>
      </c>
      <c r="B26" s="27" t="s">
        <v>66</v>
      </c>
      <c r="C26" s="90" t="s">
        <v>136</v>
      </c>
      <c r="D26" s="79"/>
      <c r="E26" s="5" t="s">
        <v>0</v>
      </c>
      <c r="F26" s="5" t="s">
        <v>1</v>
      </c>
      <c r="G26" s="47" t="s">
        <v>2</v>
      </c>
      <c r="H26" s="10" t="s">
        <v>156</v>
      </c>
      <c r="I26" s="10" t="s">
        <v>3</v>
      </c>
    </row>
    <row r="27" spans="1:9" ht="21" customHeight="1" x14ac:dyDescent="0.25">
      <c r="A27" s="56"/>
      <c r="B27" s="57"/>
      <c r="C27" s="57"/>
      <c r="D27" s="57"/>
      <c r="E27" s="57"/>
      <c r="F27" s="57"/>
      <c r="G27" s="59" t="s">
        <v>150</v>
      </c>
      <c r="H27" s="59"/>
      <c r="I27" s="58">
        <f>I20</f>
        <v>0</v>
      </c>
    </row>
    <row r="28" spans="1:9" ht="21" customHeight="1" x14ac:dyDescent="0.35">
      <c r="A28" s="21">
        <v>13</v>
      </c>
      <c r="B28" s="17" t="s">
        <v>24</v>
      </c>
      <c r="C28" s="84" t="s">
        <v>97</v>
      </c>
      <c r="D28" s="86"/>
      <c r="E28" s="28">
        <v>50</v>
      </c>
      <c r="F28" s="11" t="s">
        <v>4</v>
      </c>
      <c r="G28" s="33">
        <v>193</v>
      </c>
      <c r="H28" s="33"/>
      <c r="I28" s="45">
        <f>SUM(E28*H28)</f>
        <v>0</v>
      </c>
    </row>
    <row r="29" spans="1:9" ht="21" customHeight="1" x14ac:dyDescent="0.35">
      <c r="A29" s="21">
        <v>14</v>
      </c>
      <c r="B29" s="17" t="s">
        <v>25</v>
      </c>
      <c r="C29" s="6" t="s">
        <v>98</v>
      </c>
      <c r="D29" s="17"/>
      <c r="E29" s="28">
        <v>370</v>
      </c>
      <c r="F29" s="11" t="s">
        <v>105</v>
      </c>
      <c r="G29" s="33">
        <v>200</v>
      </c>
      <c r="H29" s="33"/>
      <c r="I29" s="45">
        <f t="shared" ref="I29:I37" si="1">SUM(E29*H29)</f>
        <v>0</v>
      </c>
    </row>
    <row r="30" spans="1:9" ht="21" customHeight="1" x14ac:dyDescent="0.35">
      <c r="A30" s="21">
        <v>15</v>
      </c>
      <c r="B30" s="17" t="s">
        <v>26</v>
      </c>
      <c r="C30" s="38" t="s">
        <v>99</v>
      </c>
      <c r="D30" s="23"/>
      <c r="E30" s="29">
        <v>350</v>
      </c>
      <c r="F30" s="11" t="s">
        <v>105</v>
      </c>
      <c r="G30" s="33">
        <v>187</v>
      </c>
      <c r="H30" s="33"/>
      <c r="I30" s="45">
        <f t="shared" si="1"/>
        <v>0</v>
      </c>
    </row>
    <row r="31" spans="1:9" s="16" customFormat="1" ht="21" customHeight="1" x14ac:dyDescent="0.35">
      <c r="A31" s="21">
        <v>16</v>
      </c>
      <c r="B31" s="17" t="s">
        <v>27</v>
      </c>
      <c r="C31" s="42" t="s">
        <v>100</v>
      </c>
      <c r="D31" s="6"/>
      <c r="E31" s="28">
        <v>750</v>
      </c>
      <c r="F31" s="11" t="s">
        <v>68</v>
      </c>
      <c r="G31" s="53">
        <v>110</v>
      </c>
      <c r="H31" s="53"/>
      <c r="I31" s="45">
        <f t="shared" si="1"/>
        <v>0</v>
      </c>
    </row>
    <row r="32" spans="1:9" ht="21" customHeight="1" x14ac:dyDescent="0.35">
      <c r="A32" s="3">
        <v>17</v>
      </c>
      <c r="B32" s="17" t="s">
        <v>28</v>
      </c>
      <c r="C32" s="43" t="s">
        <v>101</v>
      </c>
      <c r="D32" s="6"/>
      <c r="E32" s="28">
        <v>60</v>
      </c>
      <c r="F32" s="11" t="s">
        <v>105</v>
      </c>
      <c r="G32" s="34">
        <v>117</v>
      </c>
      <c r="H32" s="34"/>
      <c r="I32" s="45">
        <f t="shared" si="1"/>
        <v>0</v>
      </c>
    </row>
    <row r="33" spans="1:9" ht="21" customHeight="1" x14ac:dyDescent="0.35">
      <c r="A33" s="3">
        <v>18</v>
      </c>
      <c r="B33" s="17" t="s">
        <v>29</v>
      </c>
      <c r="C33" s="39" t="s">
        <v>102</v>
      </c>
      <c r="D33" s="14"/>
      <c r="E33" s="28">
        <v>30</v>
      </c>
      <c r="F33" s="11" t="s">
        <v>105</v>
      </c>
      <c r="G33" s="34">
        <v>250</v>
      </c>
      <c r="H33" s="34"/>
      <c r="I33" s="45">
        <f t="shared" si="1"/>
        <v>0</v>
      </c>
    </row>
    <row r="34" spans="1:9" ht="21" customHeight="1" x14ac:dyDescent="0.35">
      <c r="A34" s="3">
        <v>19</v>
      </c>
      <c r="B34" s="17" t="s">
        <v>69</v>
      </c>
      <c r="C34" s="6" t="s">
        <v>103</v>
      </c>
      <c r="D34" s="12"/>
      <c r="E34" s="12">
        <v>70</v>
      </c>
      <c r="F34" s="11" t="s">
        <v>7</v>
      </c>
      <c r="G34" s="34">
        <v>15</v>
      </c>
      <c r="H34" s="34"/>
      <c r="I34" s="45">
        <f t="shared" si="1"/>
        <v>0</v>
      </c>
    </row>
    <row r="35" spans="1:9" ht="21" customHeight="1" x14ac:dyDescent="0.35">
      <c r="A35" s="3">
        <v>20</v>
      </c>
      <c r="B35" s="17" t="s">
        <v>70</v>
      </c>
      <c r="C35" s="6" t="s">
        <v>104</v>
      </c>
      <c r="D35" s="12"/>
      <c r="E35" s="9">
        <v>1450</v>
      </c>
      <c r="F35" s="11" t="s">
        <v>7</v>
      </c>
      <c r="G35" s="34">
        <v>12</v>
      </c>
      <c r="H35" s="34"/>
      <c r="I35" s="45">
        <f t="shared" si="1"/>
        <v>0</v>
      </c>
    </row>
    <row r="36" spans="1:9" ht="21" customHeight="1" x14ac:dyDescent="0.35">
      <c r="A36" s="3">
        <v>21</v>
      </c>
      <c r="B36" s="17" t="s">
        <v>71</v>
      </c>
      <c r="C36" s="26" t="s">
        <v>146</v>
      </c>
      <c r="D36" s="12"/>
      <c r="E36" s="2">
        <v>150</v>
      </c>
      <c r="F36" s="3" t="s">
        <v>106</v>
      </c>
      <c r="G36" s="34">
        <v>14</v>
      </c>
      <c r="H36" s="34"/>
      <c r="I36" s="45">
        <f t="shared" si="1"/>
        <v>0</v>
      </c>
    </row>
    <row r="37" spans="1:9" ht="21" customHeight="1" x14ac:dyDescent="0.35">
      <c r="A37" s="3">
        <v>22</v>
      </c>
      <c r="B37" s="17" t="s">
        <v>72</v>
      </c>
      <c r="C37" s="6" t="s">
        <v>145</v>
      </c>
      <c r="D37" s="12"/>
      <c r="E37" s="8">
        <v>220</v>
      </c>
      <c r="F37" s="11" t="s">
        <v>6</v>
      </c>
      <c r="G37" s="34">
        <v>43</v>
      </c>
      <c r="H37" s="34"/>
      <c r="I37" s="45">
        <f t="shared" si="1"/>
        <v>0</v>
      </c>
    </row>
    <row r="38" spans="1:9" ht="21" customHeight="1" x14ac:dyDescent="0.35">
      <c r="A38" s="69" t="s">
        <v>5</v>
      </c>
      <c r="B38" s="70"/>
      <c r="C38" s="70"/>
      <c r="D38" s="70"/>
      <c r="E38" s="70"/>
      <c r="F38" s="70"/>
      <c r="G38" s="70"/>
      <c r="H38" s="70"/>
      <c r="I38" s="71"/>
    </row>
    <row r="39" spans="1:9" ht="21" customHeight="1" x14ac:dyDescent="0.35">
      <c r="A39" s="3">
        <v>1</v>
      </c>
      <c r="B39" s="3" t="s">
        <v>30</v>
      </c>
      <c r="C39" s="6" t="s">
        <v>107</v>
      </c>
      <c r="D39" s="6"/>
      <c r="E39" s="7">
        <v>30</v>
      </c>
      <c r="F39" s="11" t="s">
        <v>105</v>
      </c>
      <c r="G39" s="34">
        <v>374</v>
      </c>
      <c r="H39" s="34"/>
      <c r="I39" s="45">
        <f>SUM(E39*H39)</f>
        <v>0</v>
      </c>
    </row>
    <row r="40" spans="1:9" ht="21" customHeight="1" x14ac:dyDescent="0.35">
      <c r="A40" s="3">
        <v>2</v>
      </c>
      <c r="B40" s="3" t="s">
        <v>31</v>
      </c>
      <c r="C40" s="6" t="s">
        <v>108</v>
      </c>
      <c r="D40" s="6"/>
      <c r="E40" s="7">
        <v>240</v>
      </c>
      <c r="F40" s="11" t="s">
        <v>105</v>
      </c>
      <c r="G40" s="34">
        <v>320</v>
      </c>
      <c r="H40" s="34"/>
      <c r="I40" s="45">
        <f>SUM(E40*H40)</f>
        <v>0</v>
      </c>
    </row>
    <row r="41" spans="1:9" ht="21" customHeight="1" x14ac:dyDescent="0.25">
      <c r="A41" s="72" t="s">
        <v>82</v>
      </c>
      <c r="B41" s="73"/>
      <c r="C41" s="73"/>
      <c r="D41" s="73"/>
      <c r="E41" s="73"/>
      <c r="F41" s="73"/>
      <c r="G41" s="73"/>
      <c r="H41" s="73"/>
      <c r="I41" s="74"/>
    </row>
    <row r="42" spans="1:9" ht="21" customHeight="1" x14ac:dyDescent="0.35">
      <c r="A42" s="3">
        <v>1</v>
      </c>
      <c r="B42" s="11" t="s">
        <v>32</v>
      </c>
      <c r="C42" s="6" t="s">
        <v>109</v>
      </c>
      <c r="D42" s="6"/>
      <c r="E42" s="7">
        <v>1020</v>
      </c>
      <c r="F42" s="11" t="s">
        <v>105</v>
      </c>
      <c r="G42" s="34">
        <v>170</v>
      </c>
      <c r="H42" s="34"/>
      <c r="I42" s="45">
        <f>SUM(E42*H42)</f>
        <v>0</v>
      </c>
    </row>
    <row r="43" spans="1:9" ht="21" customHeight="1" x14ac:dyDescent="0.35">
      <c r="A43" s="3">
        <v>2</v>
      </c>
      <c r="B43" s="11" t="s">
        <v>33</v>
      </c>
      <c r="C43" s="6" t="s">
        <v>110</v>
      </c>
      <c r="D43" s="6"/>
      <c r="E43" s="7">
        <v>1360</v>
      </c>
      <c r="F43" s="11" t="s">
        <v>105</v>
      </c>
      <c r="G43" s="34">
        <v>200</v>
      </c>
      <c r="H43" s="34"/>
      <c r="I43" s="45">
        <f>SUM(E43*H43)</f>
        <v>0</v>
      </c>
    </row>
    <row r="44" spans="1:9" ht="21" customHeight="1" x14ac:dyDescent="0.25">
      <c r="A44" s="30"/>
      <c r="B44" s="31"/>
      <c r="C44" s="31"/>
      <c r="D44" s="19"/>
      <c r="E44" s="66"/>
      <c r="F44" s="67"/>
      <c r="G44" s="44" t="s">
        <v>154</v>
      </c>
      <c r="H44" s="44"/>
      <c r="I44" s="44">
        <f>SUM(I27:I37,I39:I40,I42:I43)</f>
        <v>0</v>
      </c>
    </row>
    <row r="45" spans="1:9" ht="21" customHeight="1" x14ac:dyDescent="0.25">
      <c r="A45" s="30"/>
      <c r="B45" s="31"/>
      <c r="C45" s="31"/>
      <c r="D45" s="19"/>
      <c r="E45" s="32"/>
      <c r="F45" s="19"/>
      <c r="G45" s="55"/>
      <c r="H45" s="55"/>
      <c r="I45" s="55"/>
    </row>
    <row r="46" spans="1:9" ht="21" customHeight="1" x14ac:dyDescent="0.25">
      <c r="A46" s="30"/>
      <c r="B46" s="31"/>
      <c r="C46" s="31"/>
      <c r="D46" s="19"/>
      <c r="E46" s="32"/>
      <c r="F46" s="19"/>
      <c r="G46" s="55"/>
      <c r="H46" s="55"/>
      <c r="I46" s="55"/>
    </row>
    <row r="47" spans="1:9" ht="21" customHeight="1" x14ac:dyDescent="0.25">
      <c r="A47" s="30"/>
      <c r="B47" s="31"/>
      <c r="C47" s="31"/>
      <c r="D47" s="19"/>
      <c r="E47" s="32"/>
      <c r="F47" s="19"/>
      <c r="G47" s="55"/>
      <c r="H47" s="55"/>
      <c r="I47" s="55"/>
    </row>
    <row r="48" spans="1:9" ht="21" customHeight="1" x14ac:dyDescent="0.25">
      <c r="A48" s="30"/>
      <c r="B48" s="31"/>
      <c r="C48" s="31"/>
      <c r="D48" s="19"/>
      <c r="E48" s="32"/>
      <c r="F48" s="19"/>
      <c r="G48" s="55"/>
      <c r="H48" s="55"/>
      <c r="I48" s="55"/>
    </row>
    <row r="49" spans="1:9" ht="21" customHeight="1" x14ac:dyDescent="0.25">
      <c r="A49" s="82" t="s">
        <v>152</v>
      </c>
      <c r="B49" s="82"/>
      <c r="C49" s="82"/>
      <c r="D49" s="82"/>
      <c r="E49" s="82"/>
      <c r="F49" s="82"/>
      <c r="G49" s="82"/>
      <c r="H49" s="82"/>
      <c r="I49" s="82"/>
    </row>
    <row r="50" spans="1:9" ht="21" customHeight="1" x14ac:dyDescent="0.35">
      <c r="A50" s="24" t="s">
        <v>67</v>
      </c>
      <c r="B50" s="36" t="s">
        <v>66</v>
      </c>
      <c r="C50" s="78" t="s">
        <v>136</v>
      </c>
      <c r="D50" s="79"/>
      <c r="E50" s="5" t="s">
        <v>0</v>
      </c>
      <c r="F50" s="5" t="s">
        <v>1</v>
      </c>
      <c r="G50" s="10" t="s">
        <v>2</v>
      </c>
      <c r="H50" s="10" t="s">
        <v>156</v>
      </c>
      <c r="I50" s="10" t="s">
        <v>3</v>
      </c>
    </row>
    <row r="51" spans="1:9" ht="21" customHeight="1" x14ac:dyDescent="0.25">
      <c r="A51" s="56"/>
      <c r="B51" s="57"/>
      <c r="C51" s="57"/>
      <c r="D51" s="57"/>
      <c r="E51" s="57"/>
      <c r="F51" s="57"/>
      <c r="G51" s="59" t="s">
        <v>150</v>
      </c>
      <c r="H51" s="59"/>
      <c r="I51" s="60">
        <f>I44</f>
        <v>0</v>
      </c>
    </row>
    <row r="52" spans="1:9" ht="21" customHeight="1" x14ac:dyDescent="0.35">
      <c r="A52" s="3">
        <v>3</v>
      </c>
      <c r="B52" s="11" t="s">
        <v>34</v>
      </c>
      <c r="C52" s="6" t="s">
        <v>111</v>
      </c>
      <c r="D52" s="6"/>
      <c r="E52" s="7">
        <v>1980</v>
      </c>
      <c r="F52" s="11" t="s">
        <v>105</v>
      </c>
      <c r="G52" s="34">
        <v>160</v>
      </c>
      <c r="H52" s="34"/>
      <c r="I52" s="45">
        <f>SUM(E52*H52)</f>
        <v>0</v>
      </c>
    </row>
    <row r="53" spans="1:9" ht="21" customHeight="1" x14ac:dyDescent="0.35">
      <c r="A53" s="3">
        <v>4</v>
      </c>
      <c r="B53" s="11" t="s">
        <v>35</v>
      </c>
      <c r="C53" s="6" t="s">
        <v>112</v>
      </c>
      <c r="D53" s="6"/>
      <c r="E53" s="7">
        <v>160</v>
      </c>
      <c r="F53" s="11" t="s">
        <v>105</v>
      </c>
      <c r="G53" s="34">
        <v>253</v>
      </c>
      <c r="H53" s="34"/>
      <c r="I53" s="45">
        <f t="shared" ref="I53:I64" si="2">SUM(E53*H53)</f>
        <v>0</v>
      </c>
    </row>
    <row r="54" spans="1:9" ht="21" customHeight="1" x14ac:dyDescent="0.35">
      <c r="A54" s="3">
        <v>5</v>
      </c>
      <c r="B54" s="11" t="s">
        <v>36</v>
      </c>
      <c r="C54" s="6" t="s">
        <v>113</v>
      </c>
      <c r="D54" s="6"/>
      <c r="E54" s="7">
        <v>150</v>
      </c>
      <c r="F54" s="11" t="s">
        <v>105</v>
      </c>
      <c r="G54" s="34">
        <v>210</v>
      </c>
      <c r="H54" s="34"/>
      <c r="I54" s="45">
        <f t="shared" si="2"/>
        <v>0</v>
      </c>
    </row>
    <row r="55" spans="1:9" ht="21" customHeight="1" x14ac:dyDescent="0.35">
      <c r="A55" s="3">
        <v>6</v>
      </c>
      <c r="B55" s="11" t="s">
        <v>37</v>
      </c>
      <c r="C55" s="6" t="s">
        <v>114</v>
      </c>
      <c r="D55" s="6"/>
      <c r="E55" s="7">
        <v>150</v>
      </c>
      <c r="F55" s="11" t="s">
        <v>105</v>
      </c>
      <c r="G55" s="34">
        <v>115</v>
      </c>
      <c r="H55" s="34"/>
      <c r="I55" s="45">
        <f t="shared" si="2"/>
        <v>0</v>
      </c>
    </row>
    <row r="56" spans="1:9" ht="21" customHeight="1" x14ac:dyDescent="0.35">
      <c r="A56" s="3">
        <v>7</v>
      </c>
      <c r="B56" s="11" t="s">
        <v>38</v>
      </c>
      <c r="C56" s="6" t="s">
        <v>115</v>
      </c>
      <c r="D56" s="6"/>
      <c r="E56" s="7">
        <v>150</v>
      </c>
      <c r="F56" s="11" t="s">
        <v>105</v>
      </c>
      <c r="G56" s="34">
        <v>210</v>
      </c>
      <c r="H56" s="34"/>
      <c r="I56" s="45">
        <f t="shared" si="2"/>
        <v>0</v>
      </c>
    </row>
    <row r="57" spans="1:9" ht="21" customHeight="1" x14ac:dyDescent="0.35">
      <c r="A57" s="3">
        <v>8</v>
      </c>
      <c r="B57" s="11" t="s">
        <v>39</v>
      </c>
      <c r="C57" s="6" t="s">
        <v>116</v>
      </c>
      <c r="D57" s="6"/>
      <c r="E57" s="7">
        <v>170</v>
      </c>
      <c r="F57" s="11" t="s">
        <v>105</v>
      </c>
      <c r="G57" s="34">
        <v>190</v>
      </c>
      <c r="H57" s="34"/>
      <c r="I57" s="45">
        <f t="shared" si="2"/>
        <v>0</v>
      </c>
    </row>
    <row r="58" spans="1:9" ht="21" customHeight="1" x14ac:dyDescent="0.35">
      <c r="A58" s="3">
        <v>9</v>
      </c>
      <c r="B58" s="11" t="s">
        <v>40</v>
      </c>
      <c r="C58" s="6" t="s">
        <v>137</v>
      </c>
      <c r="D58" s="6"/>
      <c r="E58" s="62">
        <v>200</v>
      </c>
      <c r="F58" s="11" t="s">
        <v>105</v>
      </c>
      <c r="G58" s="34">
        <v>143</v>
      </c>
      <c r="H58" s="34"/>
      <c r="I58" s="45">
        <f t="shared" si="2"/>
        <v>0</v>
      </c>
    </row>
    <row r="59" spans="1:9" ht="21" customHeight="1" x14ac:dyDescent="0.35">
      <c r="A59" s="3">
        <v>10</v>
      </c>
      <c r="B59" s="11" t="s">
        <v>41</v>
      </c>
      <c r="C59" s="6" t="s">
        <v>147</v>
      </c>
      <c r="D59" s="6"/>
      <c r="E59" s="62">
        <v>90</v>
      </c>
      <c r="F59" s="11" t="s">
        <v>6</v>
      </c>
      <c r="G59" s="34">
        <v>25</v>
      </c>
      <c r="H59" s="34"/>
      <c r="I59" s="45">
        <f t="shared" si="2"/>
        <v>0</v>
      </c>
    </row>
    <row r="60" spans="1:9" ht="21" customHeight="1" x14ac:dyDescent="0.35">
      <c r="A60" s="3">
        <v>11</v>
      </c>
      <c r="B60" s="11" t="s">
        <v>42</v>
      </c>
      <c r="C60" s="6" t="s">
        <v>117</v>
      </c>
      <c r="D60" s="6"/>
      <c r="E60" s="7">
        <v>50</v>
      </c>
      <c r="F60" s="11" t="s">
        <v>105</v>
      </c>
      <c r="G60" s="34">
        <v>72</v>
      </c>
      <c r="H60" s="34"/>
      <c r="I60" s="45">
        <f t="shared" si="2"/>
        <v>0</v>
      </c>
    </row>
    <row r="61" spans="1:9" ht="21" customHeight="1" x14ac:dyDescent="0.35">
      <c r="A61" s="3">
        <v>12</v>
      </c>
      <c r="B61" s="11" t="s">
        <v>43</v>
      </c>
      <c r="C61" s="6" t="s">
        <v>118</v>
      </c>
      <c r="D61" s="6"/>
      <c r="E61" s="7">
        <v>160</v>
      </c>
      <c r="F61" s="11" t="s">
        <v>11</v>
      </c>
      <c r="G61" s="34">
        <v>140</v>
      </c>
      <c r="H61" s="34"/>
      <c r="I61" s="45">
        <f t="shared" si="2"/>
        <v>0</v>
      </c>
    </row>
    <row r="62" spans="1:9" ht="21" customHeight="1" x14ac:dyDescent="0.35">
      <c r="A62" s="3">
        <v>13</v>
      </c>
      <c r="B62" s="11" t="s">
        <v>44</v>
      </c>
      <c r="C62" s="26" t="s">
        <v>119</v>
      </c>
      <c r="D62" s="6"/>
      <c r="E62" s="7">
        <v>80</v>
      </c>
      <c r="F62" s="22" t="s">
        <v>11</v>
      </c>
      <c r="G62" s="34">
        <v>253</v>
      </c>
      <c r="H62" s="34"/>
      <c r="I62" s="45">
        <f t="shared" si="2"/>
        <v>0</v>
      </c>
    </row>
    <row r="63" spans="1:9" ht="21" customHeight="1" x14ac:dyDescent="0.35">
      <c r="A63" s="3">
        <v>14</v>
      </c>
      <c r="B63" s="11" t="s">
        <v>45</v>
      </c>
      <c r="C63" s="26" t="s">
        <v>120</v>
      </c>
      <c r="D63" s="6"/>
      <c r="E63" s="7">
        <v>50</v>
      </c>
      <c r="F63" s="22" t="s">
        <v>105</v>
      </c>
      <c r="G63" s="34">
        <v>245</v>
      </c>
      <c r="H63" s="34"/>
      <c r="I63" s="45">
        <f t="shared" si="2"/>
        <v>0</v>
      </c>
    </row>
    <row r="64" spans="1:9" ht="21" customHeight="1" x14ac:dyDescent="0.35">
      <c r="A64" s="3">
        <v>15</v>
      </c>
      <c r="B64" s="11" t="s">
        <v>46</v>
      </c>
      <c r="C64" s="6" t="s">
        <v>121</v>
      </c>
      <c r="D64" s="26"/>
      <c r="E64" s="7">
        <v>140</v>
      </c>
      <c r="F64" s="22" t="s">
        <v>68</v>
      </c>
      <c r="G64" s="34">
        <v>110</v>
      </c>
      <c r="H64" s="34"/>
      <c r="I64" s="45">
        <f t="shared" si="2"/>
        <v>0</v>
      </c>
    </row>
    <row r="65" spans="1:9" ht="21" customHeight="1" x14ac:dyDescent="0.25">
      <c r="A65" s="20"/>
      <c r="B65" s="18"/>
      <c r="C65" s="19"/>
      <c r="D65" s="19"/>
      <c r="E65" s="61"/>
      <c r="F65" s="18"/>
      <c r="G65" s="44" t="s">
        <v>154</v>
      </c>
      <c r="H65" s="44"/>
      <c r="I65" s="44">
        <f>SUM(I51:I64)</f>
        <v>0</v>
      </c>
    </row>
    <row r="66" spans="1:9" ht="21" customHeight="1" x14ac:dyDescent="0.35">
      <c r="A66" s="20"/>
      <c r="B66" s="18"/>
      <c r="C66" s="19"/>
      <c r="D66" s="19"/>
      <c r="E66" s="61"/>
      <c r="F66" s="18"/>
      <c r="G66" s="63"/>
      <c r="H66" s="63"/>
      <c r="I66" s="54"/>
    </row>
    <row r="67" spans="1:9" ht="21" customHeight="1" x14ac:dyDescent="0.35">
      <c r="A67" s="20"/>
      <c r="B67" s="18"/>
      <c r="C67" s="19"/>
      <c r="D67" s="19"/>
      <c r="E67" s="61"/>
      <c r="F67" s="18"/>
      <c r="G67" s="63"/>
      <c r="H67" s="63"/>
      <c r="I67" s="54"/>
    </row>
    <row r="68" spans="1:9" ht="21" customHeight="1" x14ac:dyDescent="0.35">
      <c r="A68" s="20"/>
      <c r="B68" s="18"/>
      <c r="C68" s="19"/>
      <c r="D68" s="19"/>
      <c r="E68" s="61"/>
      <c r="F68" s="18"/>
      <c r="G68" s="63"/>
      <c r="H68" s="63"/>
      <c r="I68" s="54"/>
    </row>
    <row r="69" spans="1:9" ht="21" customHeight="1" x14ac:dyDescent="0.35">
      <c r="A69" s="20"/>
      <c r="B69" s="18"/>
      <c r="C69" s="19"/>
      <c r="D69" s="19"/>
      <c r="E69" s="61"/>
      <c r="F69" s="18"/>
      <c r="G69" s="63"/>
      <c r="H69" s="63"/>
      <c r="I69" s="54"/>
    </row>
    <row r="70" spans="1:9" ht="21" customHeight="1" x14ac:dyDescent="0.35">
      <c r="A70" s="20"/>
      <c r="B70" s="18"/>
      <c r="C70" s="19"/>
      <c r="D70" s="19"/>
      <c r="E70" s="61"/>
      <c r="F70" s="18"/>
      <c r="G70" s="63"/>
      <c r="H70" s="63"/>
      <c r="I70" s="54"/>
    </row>
    <row r="71" spans="1:9" ht="21" customHeight="1" x14ac:dyDescent="0.35">
      <c r="A71" s="20"/>
      <c r="B71" s="18"/>
      <c r="C71" s="19"/>
      <c r="D71" s="19"/>
      <c r="E71" s="61"/>
      <c r="F71" s="18"/>
      <c r="G71" s="63"/>
      <c r="H71" s="63"/>
      <c r="I71" s="54"/>
    </row>
    <row r="72" spans="1:9" ht="21" customHeight="1" x14ac:dyDescent="0.35">
      <c r="A72" s="20"/>
      <c r="B72" s="18"/>
      <c r="C72" s="19"/>
      <c r="D72" s="19"/>
      <c r="E72" s="61"/>
      <c r="F72" s="18"/>
      <c r="G72" s="63"/>
      <c r="H72" s="63"/>
      <c r="I72" s="54"/>
    </row>
    <row r="73" spans="1:9" ht="21" customHeight="1" x14ac:dyDescent="0.25">
      <c r="A73" s="82" t="s">
        <v>153</v>
      </c>
      <c r="B73" s="82"/>
      <c r="C73" s="82"/>
      <c r="D73" s="82"/>
      <c r="E73" s="82"/>
      <c r="F73" s="82"/>
      <c r="G73" s="82"/>
      <c r="H73" s="82"/>
      <c r="I73" s="82"/>
    </row>
    <row r="74" spans="1:9" ht="21" customHeight="1" x14ac:dyDescent="0.35">
      <c r="A74" s="24" t="s">
        <v>67</v>
      </c>
      <c r="B74" s="36" t="s">
        <v>66</v>
      </c>
      <c r="C74" s="78" t="s">
        <v>136</v>
      </c>
      <c r="D74" s="79"/>
      <c r="E74" s="5" t="s">
        <v>0</v>
      </c>
      <c r="F74" s="5" t="s">
        <v>1</v>
      </c>
      <c r="G74" s="10" t="s">
        <v>2</v>
      </c>
      <c r="H74" s="10" t="s">
        <v>156</v>
      </c>
      <c r="I74" s="10" t="s">
        <v>3</v>
      </c>
    </row>
    <row r="75" spans="1:9" ht="21" customHeight="1" x14ac:dyDescent="0.25">
      <c r="A75" s="56"/>
      <c r="B75" s="57"/>
      <c r="C75" s="57"/>
      <c r="D75" s="57"/>
      <c r="E75" s="57"/>
      <c r="F75" s="57"/>
      <c r="G75" s="59" t="s">
        <v>150</v>
      </c>
      <c r="H75" s="59"/>
      <c r="I75" s="60">
        <f>I65</f>
        <v>0</v>
      </c>
    </row>
    <row r="76" spans="1:9" ht="21" customHeight="1" x14ac:dyDescent="0.35">
      <c r="A76" s="75" t="s">
        <v>80</v>
      </c>
      <c r="B76" s="76"/>
      <c r="C76" s="76"/>
      <c r="D76" s="76"/>
      <c r="E76" s="76"/>
      <c r="F76" s="76"/>
      <c r="G76" s="76"/>
      <c r="H76" s="76"/>
      <c r="I76" s="77"/>
    </row>
    <row r="77" spans="1:9" ht="21" customHeight="1" x14ac:dyDescent="0.35">
      <c r="A77" s="37" t="s">
        <v>73</v>
      </c>
      <c r="B77" s="25"/>
      <c r="C77" s="25"/>
      <c r="D77" s="25"/>
      <c r="E77" s="25"/>
      <c r="F77" s="25"/>
      <c r="G77" s="25"/>
      <c r="H77" s="25"/>
      <c r="I77" s="65"/>
    </row>
    <row r="78" spans="1:9" ht="21" customHeight="1" x14ac:dyDescent="0.35">
      <c r="A78" s="3">
        <v>1</v>
      </c>
      <c r="B78" s="4" t="s">
        <v>47</v>
      </c>
      <c r="C78" s="80" t="s">
        <v>122</v>
      </c>
      <c r="D78" s="81"/>
      <c r="E78" s="7">
        <v>160</v>
      </c>
      <c r="F78" s="22" t="s">
        <v>105</v>
      </c>
      <c r="G78" s="34">
        <v>132</v>
      </c>
      <c r="H78" s="34"/>
      <c r="I78" s="45">
        <f>SUM(E78*H78)</f>
        <v>0</v>
      </c>
    </row>
    <row r="79" spans="1:9" ht="21" customHeight="1" x14ac:dyDescent="0.35">
      <c r="A79" s="3">
        <v>2</v>
      </c>
      <c r="B79" s="11" t="s">
        <v>48</v>
      </c>
      <c r="C79" s="6" t="s">
        <v>138</v>
      </c>
      <c r="D79" s="6"/>
      <c r="E79" s="7">
        <v>280</v>
      </c>
      <c r="F79" s="22" t="s">
        <v>105</v>
      </c>
      <c r="G79" s="34">
        <v>108</v>
      </c>
      <c r="H79" s="34"/>
      <c r="I79" s="45">
        <f t="shared" ref="I79:I81" si="3">SUM(E79*H79)</f>
        <v>0</v>
      </c>
    </row>
    <row r="80" spans="1:9" ht="21" customHeight="1" x14ac:dyDescent="0.35">
      <c r="A80" s="3">
        <v>3</v>
      </c>
      <c r="B80" s="11" t="s">
        <v>49</v>
      </c>
      <c r="C80" s="6" t="s">
        <v>139</v>
      </c>
      <c r="D80" s="6"/>
      <c r="E80" s="7">
        <v>480</v>
      </c>
      <c r="F80" s="22" t="s">
        <v>105</v>
      </c>
      <c r="G80" s="34">
        <v>186</v>
      </c>
      <c r="H80" s="34"/>
      <c r="I80" s="45">
        <f t="shared" si="3"/>
        <v>0</v>
      </c>
    </row>
    <row r="81" spans="1:10" ht="21" customHeight="1" x14ac:dyDescent="0.35">
      <c r="A81" s="3">
        <v>4</v>
      </c>
      <c r="B81" s="11" t="s">
        <v>50</v>
      </c>
      <c r="C81" s="6" t="s">
        <v>123</v>
      </c>
      <c r="D81" s="6"/>
      <c r="E81" s="7">
        <v>50</v>
      </c>
      <c r="F81" s="22" t="s">
        <v>105</v>
      </c>
      <c r="G81" s="34">
        <v>264</v>
      </c>
      <c r="H81" s="34"/>
      <c r="I81" s="45">
        <f t="shared" si="3"/>
        <v>0</v>
      </c>
    </row>
    <row r="82" spans="1:10" ht="21" customHeight="1" x14ac:dyDescent="0.35">
      <c r="A82" s="69" t="s">
        <v>76</v>
      </c>
      <c r="B82" s="70"/>
      <c r="C82" s="70"/>
      <c r="D82" s="70"/>
      <c r="E82" s="70"/>
      <c r="F82" s="70"/>
      <c r="G82" s="70"/>
      <c r="H82" s="70"/>
      <c r="I82" s="71"/>
    </row>
    <row r="83" spans="1:10" ht="21" customHeight="1" x14ac:dyDescent="0.35">
      <c r="A83" s="3">
        <v>5</v>
      </c>
      <c r="B83" s="11" t="s">
        <v>51</v>
      </c>
      <c r="C83" s="6" t="s">
        <v>140</v>
      </c>
      <c r="D83" s="6"/>
      <c r="E83" s="7">
        <v>100</v>
      </c>
      <c r="F83" s="22" t="s">
        <v>105</v>
      </c>
      <c r="G83" s="34">
        <v>220</v>
      </c>
      <c r="H83" s="34"/>
      <c r="I83" s="45">
        <f>SUM(E83*H83)</f>
        <v>0</v>
      </c>
    </row>
    <row r="84" spans="1:10" ht="21" customHeight="1" x14ac:dyDescent="0.35">
      <c r="A84" s="3">
        <v>6</v>
      </c>
      <c r="B84" s="11" t="s">
        <v>52</v>
      </c>
      <c r="C84" s="6" t="s">
        <v>141</v>
      </c>
      <c r="D84" s="6"/>
      <c r="E84" s="7">
        <v>30</v>
      </c>
      <c r="F84" s="22" t="s">
        <v>105</v>
      </c>
      <c r="G84" s="34">
        <v>332</v>
      </c>
      <c r="H84" s="34"/>
      <c r="I84" s="45">
        <f t="shared" ref="I84:I91" si="4">SUM(E84*H84)</f>
        <v>0</v>
      </c>
    </row>
    <row r="85" spans="1:10" ht="21" customHeight="1" x14ac:dyDescent="0.35">
      <c r="A85" s="3">
        <v>7</v>
      </c>
      <c r="B85" s="11" t="s">
        <v>53</v>
      </c>
      <c r="C85" s="6" t="s">
        <v>142</v>
      </c>
      <c r="D85" s="6"/>
      <c r="E85" s="7">
        <v>160</v>
      </c>
      <c r="F85" s="22" t="s">
        <v>105</v>
      </c>
      <c r="G85" s="34">
        <v>121</v>
      </c>
      <c r="H85" s="34"/>
      <c r="I85" s="45">
        <f t="shared" si="4"/>
        <v>0</v>
      </c>
    </row>
    <row r="86" spans="1:10" ht="21" customHeight="1" x14ac:dyDescent="0.35">
      <c r="A86" s="3">
        <v>8</v>
      </c>
      <c r="B86" s="11" t="s">
        <v>54</v>
      </c>
      <c r="C86" s="92" t="s">
        <v>143</v>
      </c>
      <c r="D86" s="93"/>
      <c r="E86" s="7">
        <v>80</v>
      </c>
      <c r="F86" s="22" t="s">
        <v>105</v>
      </c>
      <c r="G86" s="34">
        <v>220</v>
      </c>
      <c r="H86" s="34"/>
      <c r="I86" s="45">
        <f t="shared" si="4"/>
        <v>0</v>
      </c>
    </row>
    <row r="87" spans="1:10" ht="21" customHeight="1" x14ac:dyDescent="0.35">
      <c r="A87" s="3">
        <v>9</v>
      </c>
      <c r="B87" s="11" t="s">
        <v>55</v>
      </c>
      <c r="C87" s="6" t="s">
        <v>124</v>
      </c>
      <c r="D87" s="6"/>
      <c r="E87" s="7">
        <v>100</v>
      </c>
      <c r="F87" s="22" t="s">
        <v>10</v>
      </c>
      <c r="G87" s="34">
        <v>44</v>
      </c>
      <c r="H87" s="34"/>
      <c r="I87" s="45">
        <f t="shared" si="4"/>
        <v>0</v>
      </c>
    </row>
    <row r="88" spans="1:10" ht="21" customHeight="1" x14ac:dyDescent="0.35">
      <c r="A88" s="3">
        <v>10</v>
      </c>
      <c r="B88" s="11" t="s">
        <v>56</v>
      </c>
      <c r="C88" s="6" t="s">
        <v>125</v>
      </c>
      <c r="D88" s="6"/>
      <c r="E88" s="7">
        <v>60</v>
      </c>
      <c r="F88" s="22" t="s">
        <v>105</v>
      </c>
      <c r="G88" s="34">
        <v>363</v>
      </c>
      <c r="H88" s="34"/>
      <c r="I88" s="45">
        <f t="shared" si="4"/>
        <v>0</v>
      </c>
    </row>
    <row r="89" spans="1:10" ht="21" customHeight="1" x14ac:dyDescent="0.35">
      <c r="A89" s="3">
        <v>11</v>
      </c>
      <c r="B89" s="11" t="s">
        <v>57</v>
      </c>
      <c r="C89" s="6" t="s">
        <v>126</v>
      </c>
      <c r="D89" s="6"/>
      <c r="E89" s="7">
        <v>100</v>
      </c>
      <c r="F89" s="22" t="s">
        <v>105</v>
      </c>
      <c r="G89" s="53">
        <v>187</v>
      </c>
      <c r="H89" s="53"/>
      <c r="I89" s="45">
        <f t="shared" si="4"/>
        <v>0</v>
      </c>
    </row>
    <row r="90" spans="1:10" ht="21" customHeight="1" x14ac:dyDescent="0.35">
      <c r="A90" s="3">
        <v>12</v>
      </c>
      <c r="B90" s="11" t="s">
        <v>58</v>
      </c>
      <c r="C90" s="26" t="s">
        <v>149</v>
      </c>
      <c r="D90" s="6"/>
      <c r="E90" s="7">
        <v>60</v>
      </c>
      <c r="F90" s="22" t="s">
        <v>105</v>
      </c>
      <c r="G90" s="53">
        <v>168</v>
      </c>
      <c r="H90" s="53"/>
      <c r="I90" s="45">
        <f t="shared" si="4"/>
        <v>0</v>
      </c>
    </row>
    <row r="91" spans="1:10" ht="21" customHeight="1" x14ac:dyDescent="0.35">
      <c r="A91" s="3">
        <v>13</v>
      </c>
      <c r="B91" s="11" t="s">
        <v>59</v>
      </c>
      <c r="C91" s="6" t="s">
        <v>148</v>
      </c>
      <c r="D91" s="6"/>
      <c r="E91" s="7">
        <v>90</v>
      </c>
      <c r="F91" s="22" t="s">
        <v>105</v>
      </c>
      <c r="G91" s="34">
        <v>168</v>
      </c>
      <c r="H91" s="34"/>
      <c r="I91" s="45">
        <f t="shared" si="4"/>
        <v>0</v>
      </c>
    </row>
    <row r="92" spans="1:10" ht="21" customHeight="1" x14ac:dyDescent="0.25">
      <c r="A92" s="20"/>
      <c r="B92" s="18"/>
      <c r="C92" s="19"/>
      <c r="D92" s="19"/>
      <c r="E92" s="61"/>
      <c r="F92" s="18"/>
      <c r="G92" s="44" t="s">
        <v>154</v>
      </c>
      <c r="H92" s="44"/>
      <c r="I92" s="44">
        <f>SUM(I75,I78:I81,I83:I91)</f>
        <v>0</v>
      </c>
      <c r="J92" s="16"/>
    </row>
    <row r="93" spans="1:10" ht="21" customHeight="1" x14ac:dyDescent="0.35">
      <c r="A93" s="20"/>
      <c r="B93" s="18"/>
      <c r="C93" s="19"/>
      <c r="D93" s="19"/>
      <c r="E93" s="61"/>
      <c r="F93" s="18"/>
      <c r="G93" s="63"/>
      <c r="H93" s="63"/>
      <c r="I93" s="54"/>
      <c r="J93" s="16"/>
    </row>
    <row r="94" spans="1:10" ht="21" customHeight="1" x14ac:dyDescent="0.35">
      <c r="A94" s="20"/>
      <c r="B94" s="18"/>
      <c r="C94" s="19"/>
      <c r="D94" s="19"/>
      <c r="E94" s="61"/>
      <c r="F94" s="18"/>
      <c r="G94" s="63"/>
      <c r="H94" s="63"/>
      <c r="I94" s="54"/>
      <c r="J94" s="16"/>
    </row>
    <row r="95" spans="1:10" ht="21" customHeight="1" x14ac:dyDescent="0.35">
      <c r="A95" s="20"/>
      <c r="B95" s="18"/>
      <c r="C95" s="19"/>
      <c r="D95" s="19"/>
      <c r="E95" s="61"/>
      <c r="F95" s="18"/>
      <c r="G95" s="63"/>
      <c r="H95" s="63"/>
      <c r="I95" s="54"/>
      <c r="J95" s="16"/>
    </row>
    <row r="96" spans="1:10" ht="21" customHeight="1" x14ac:dyDescent="0.35">
      <c r="A96" s="20"/>
      <c r="B96" s="18"/>
      <c r="C96" s="19"/>
      <c r="D96" s="19"/>
      <c r="E96" s="61"/>
      <c r="F96" s="18"/>
      <c r="G96" s="63"/>
      <c r="H96" s="63"/>
      <c r="I96" s="54"/>
      <c r="J96" s="16"/>
    </row>
    <row r="97" spans="1:9" ht="21" customHeight="1" x14ac:dyDescent="0.25">
      <c r="A97" s="82" t="s">
        <v>155</v>
      </c>
      <c r="B97" s="82"/>
      <c r="C97" s="82"/>
      <c r="D97" s="82"/>
      <c r="E97" s="82"/>
      <c r="F97" s="82"/>
      <c r="G97" s="82"/>
      <c r="H97" s="82"/>
      <c r="I97" s="82"/>
    </row>
    <row r="98" spans="1:9" ht="21" customHeight="1" x14ac:dyDescent="0.35">
      <c r="A98" s="24" t="s">
        <v>67</v>
      </c>
      <c r="B98" s="36" t="s">
        <v>66</v>
      </c>
      <c r="C98" s="78" t="s">
        <v>136</v>
      </c>
      <c r="D98" s="79"/>
      <c r="E98" s="5" t="s">
        <v>0</v>
      </c>
      <c r="F98" s="5" t="s">
        <v>1</v>
      </c>
      <c r="G98" s="10" t="s">
        <v>2</v>
      </c>
      <c r="H98" s="10" t="s">
        <v>156</v>
      </c>
      <c r="I98" s="10" t="s">
        <v>3</v>
      </c>
    </row>
    <row r="99" spans="1:9" ht="21" customHeight="1" x14ac:dyDescent="0.25">
      <c r="A99" s="56"/>
      <c r="B99" s="57"/>
      <c r="C99" s="57"/>
      <c r="D99" s="57"/>
      <c r="E99" s="57"/>
      <c r="F99" s="57"/>
      <c r="G99" s="59" t="s">
        <v>150</v>
      </c>
      <c r="H99" s="59"/>
      <c r="I99" s="60">
        <f>I92</f>
        <v>0</v>
      </c>
    </row>
    <row r="100" spans="1:9" ht="21" customHeight="1" x14ac:dyDescent="0.35">
      <c r="A100" s="69" t="s">
        <v>74</v>
      </c>
      <c r="B100" s="70"/>
      <c r="C100" s="70"/>
      <c r="D100" s="70"/>
      <c r="E100" s="70"/>
      <c r="F100" s="70"/>
      <c r="G100" s="70"/>
      <c r="H100" s="70"/>
      <c r="I100" s="71"/>
    </row>
    <row r="101" spans="1:9" ht="21" customHeight="1" x14ac:dyDescent="0.35">
      <c r="A101" s="3">
        <v>14</v>
      </c>
      <c r="B101" s="11" t="s">
        <v>60</v>
      </c>
      <c r="C101" s="6" t="s">
        <v>127</v>
      </c>
      <c r="D101" s="6"/>
      <c r="E101" s="7">
        <v>45</v>
      </c>
      <c r="F101" s="22" t="s">
        <v>105</v>
      </c>
      <c r="G101" s="34">
        <v>300</v>
      </c>
      <c r="H101" s="34"/>
      <c r="I101" s="45">
        <f>SUM(E101*H101)</f>
        <v>0</v>
      </c>
    </row>
    <row r="102" spans="1:9" ht="21" customHeight="1" x14ac:dyDescent="0.35">
      <c r="A102" s="3">
        <v>15</v>
      </c>
      <c r="B102" s="11" t="s">
        <v>61</v>
      </c>
      <c r="C102" s="6" t="s">
        <v>128</v>
      </c>
      <c r="D102" s="6"/>
      <c r="E102" s="7">
        <v>150</v>
      </c>
      <c r="F102" s="11" t="s">
        <v>6</v>
      </c>
      <c r="G102" s="34">
        <v>132</v>
      </c>
      <c r="H102" s="34"/>
      <c r="I102" s="45">
        <f t="shared" ref="I102:I108" si="5">SUM(E102*H102)</f>
        <v>0</v>
      </c>
    </row>
    <row r="103" spans="1:9" ht="21" customHeight="1" x14ac:dyDescent="0.35">
      <c r="A103" s="3">
        <v>16</v>
      </c>
      <c r="B103" s="11" t="s">
        <v>62</v>
      </c>
      <c r="C103" s="6" t="s">
        <v>129</v>
      </c>
      <c r="D103" s="6"/>
      <c r="E103" s="7">
        <v>120</v>
      </c>
      <c r="F103" s="11" t="s">
        <v>11</v>
      </c>
      <c r="G103" s="34">
        <v>113</v>
      </c>
      <c r="H103" s="34"/>
      <c r="I103" s="45">
        <f t="shared" si="5"/>
        <v>0</v>
      </c>
    </row>
    <row r="104" spans="1:9" ht="21" customHeight="1" x14ac:dyDescent="0.35">
      <c r="A104" s="3">
        <v>17</v>
      </c>
      <c r="B104" s="11" t="s">
        <v>63</v>
      </c>
      <c r="C104" s="6" t="s">
        <v>130</v>
      </c>
      <c r="D104" s="6"/>
      <c r="E104" s="7">
        <v>120</v>
      </c>
      <c r="F104" s="11" t="s">
        <v>11</v>
      </c>
      <c r="G104" s="34">
        <v>113</v>
      </c>
      <c r="H104" s="34"/>
      <c r="I104" s="45">
        <f t="shared" si="5"/>
        <v>0</v>
      </c>
    </row>
    <row r="105" spans="1:9" ht="21" customHeight="1" x14ac:dyDescent="0.35">
      <c r="A105" s="3">
        <v>18</v>
      </c>
      <c r="B105" s="11" t="s">
        <v>77</v>
      </c>
      <c r="C105" s="6" t="s">
        <v>131</v>
      </c>
      <c r="D105" s="6"/>
      <c r="E105" s="7">
        <v>120</v>
      </c>
      <c r="F105" s="11" t="s">
        <v>11</v>
      </c>
      <c r="G105" s="34">
        <v>113</v>
      </c>
      <c r="H105" s="34"/>
      <c r="I105" s="45">
        <f t="shared" si="5"/>
        <v>0</v>
      </c>
    </row>
    <row r="106" spans="1:9" ht="21" customHeight="1" x14ac:dyDescent="0.35">
      <c r="A106" s="3">
        <v>19</v>
      </c>
      <c r="B106" s="11" t="s">
        <v>78</v>
      </c>
      <c r="C106" s="6" t="s">
        <v>134</v>
      </c>
      <c r="D106" s="6"/>
      <c r="E106" s="7">
        <v>140</v>
      </c>
      <c r="F106" s="11" t="s">
        <v>11</v>
      </c>
      <c r="G106" s="34">
        <v>139</v>
      </c>
      <c r="H106" s="34"/>
      <c r="I106" s="45">
        <f t="shared" si="5"/>
        <v>0</v>
      </c>
    </row>
    <row r="107" spans="1:9" ht="21" customHeight="1" x14ac:dyDescent="0.35">
      <c r="A107" s="3">
        <v>20</v>
      </c>
      <c r="B107" s="11" t="s">
        <v>64</v>
      </c>
      <c r="C107" s="26" t="s">
        <v>132</v>
      </c>
      <c r="D107" s="6"/>
      <c r="E107" s="13">
        <v>90</v>
      </c>
      <c r="F107" s="11" t="s">
        <v>9</v>
      </c>
      <c r="G107" s="34">
        <v>311</v>
      </c>
      <c r="H107" s="34"/>
      <c r="I107" s="45">
        <f t="shared" si="5"/>
        <v>0</v>
      </c>
    </row>
    <row r="108" spans="1:9" ht="21" customHeight="1" x14ac:dyDescent="0.35">
      <c r="A108" s="3">
        <v>21</v>
      </c>
      <c r="B108" s="11" t="s">
        <v>65</v>
      </c>
      <c r="C108" s="6" t="s">
        <v>133</v>
      </c>
      <c r="D108" s="6"/>
      <c r="E108" s="13">
        <v>90</v>
      </c>
      <c r="F108" s="11" t="s">
        <v>9</v>
      </c>
      <c r="G108" s="34">
        <v>110</v>
      </c>
      <c r="H108" s="34"/>
      <c r="I108" s="45">
        <f t="shared" si="5"/>
        <v>0</v>
      </c>
    </row>
    <row r="109" spans="1:9" ht="21" customHeight="1" x14ac:dyDescent="0.25">
      <c r="G109" s="44" t="s">
        <v>8</v>
      </c>
      <c r="H109" s="44"/>
      <c r="I109" s="44">
        <f>SUM(I99,I101:I108)</f>
        <v>0</v>
      </c>
    </row>
    <row r="110" spans="1:9" ht="26.25" customHeight="1" x14ac:dyDescent="0.25">
      <c r="I110" s="48"/>
    </row>
    <row r="111" spans="1:9" ht="21" customHeight="1" x14ac:dyDescent="0.35">
      <c r="B111"/>
      <c r="C111"/>
      <c r="D111"/>
      <c r="E111"/>
      <c r="F111"/>
    </row>
  </sheetData>
  <mergeCells count="22">
    <mergeCell ref="C26:D26"/>
    <mergeCell ref="A25:I25"/>
    <mergeCell ref="C86:D86"/>
    <mergeCell ref="C19:D19"/>
    <mergeCell ref="C28:D28"/>
    <mergeCell ref="A1:I1"/>
    <mergeCell ref="A2:I2"/>
    <mergeCell ref="A7:I7"/>
    <mergeCell ref="A3:I3"/>
    <mergeCell ref="C6:D6"/>
    <mergeCell ref="A100:I100"/>
    <mergeCell ref="A82:I82"/>
    <mergeCell ref="A38:I38"/>
    <mergeCell ref="A41:I41"/>
    <mergeCell ref="A76:I76"/>
    <mergeCell ref="C50:D50"/>
    <mergeCell ref="C78:D78"/>
    <mergeCell ref="A49:I49"/>
    <mergeCell ref="A73:I73"/>
    <mergeCell ref="C74:D74"/>
    <mergeCell ref="A97:I97"/>
    <mergeCell ref="C98:D98"/>
  </mergeCells>
  <pageMargins left="0.19607843137254902" right="9.8039215686274508E-2" top="0.73" bottom="0.26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 เนื้อสัตว์บก,สัตว์น้ำ</vt:lpstr>
    </vt:vector>
  </TitlesOfParts>
  <Company>Chiden Hospital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GGG</cp:lastModifiedBy>
  <cp:lastPrinted>2023-08-11T02:13:57Z</cp:lastPrinted>
  <dcterms:created xsi:type="dcterms:W3CDTF">2017-01-27T05:36:59Z</dcterms:created>
  <dcterms:modified xsi:type="dcterms:W3CDTF">2023-09-04T08:44:38Z</dcterms:modified>
</cp:coreProperties>
</file>