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7\e-bidding\3.กลุ่มงานโภชนศาสตร์\1.วัสดุอาหาร จำนวน 4 หมวด\ราคากลง Excle ให้บริษัท\"/>
    </mc:Choice>
  </mc:AlternateContent>
  <bookViews>
    <workbookView xWindow="0" yWindow="0" windowWidth="20490" windowHeight="7125"/>
  </bookViews>
  <sheets>
    <sheet name="ค. ผักทั่วไป ผลไม้ ขนม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4" i="3" l="1"/>
  <c r="I78" i="3"/>
  <c r="I79" i="3"/>
  <c r="I80" i="3"/>
  <c r="I81" i="3"/>
  <c r="I82" i="3"/>
  <c r="I83" i="3"/>
  <c r="I77" i="3"/>
  <c r="I76" i="3"/>
  <c r="I63" i="3"/>
  <c r="I64" i="3"/>
  <c r="I65" i="3"/>
  <c r="I66" i="3"/>
  <c r="I67" i="3"/>
  <c r="I68" i="3"/>
  <c r="I62" i="3"/>
  <c r="I54" i="3"/>
  <c r="I55" i="3"/>
  <c r="I56" i="3"/>
  <c r="I57" i="3"/>
  <c r="I58" i="3"/>
  <c r="I59" i="3"/>
  <c r="I60" i="3"/>
  <c r="I53" i="3"/>
  <c r="I52" i="3"/>
  <c r="I36" i="3"/>
  <c r="I37" i="3"/>
  <c r="I38" i="3"/>
  <c r="I39" i="3"/>
  <c r="I40" i="3"/>
  <c r="I41" i="3"/>
  <c r="I42" i="3"/>
  <c r="I43" i="3"/>
  <c r="I44" i="3"/>
  <c r="I35" i="3"/>
  <c r="I29" i="3"/>
  <c r="I30" i="3"/>
  <c r="I31" i="3"/>
  <c r="I32" i="3"/>
  <c r="I33" i="3"/>
  <c r="I28" i="3"/>
  <c r="I27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5" i="3"/>
  <c r="I69" i="3" l="1"/>
  <c r="I45" i="3"/>
  <c r="I20" i="3"/>
</calcChain>
</file>

<file path=xl/sharedStrings.xml><?xml version="1.0" encoding="utf-8"?>
<sst xmlns="http://schemas.openxmlformats.org/spreadsheetml/2006/main" count="206" uniqueCount="132">
  <si>
    <t>จำนวน</t>
  </si>
  <si>
    <t>หน่วย</t>
  </si>
  <si>
    <t>ราคากลาง</t>
  </si>
  <si>
    <t>รวมเป็นเงิน</t>
  </si>
  <si>
    <t>ปี๊ป</t>
  </si>
  <si>
    <t>แถว</t>
  </si>
  <si>
    <t>ชิ้น</t>
  </si>
  <si>
    <t>รวมทั้งสิ้น</t>
  </si>
  <si>
    <t>ก.ก.</t>
  </si>
  <si>
    <t>ผล</t>
  </si>
  <si>
    <t>หวี</t>
  </si>
  <si>
    <t>ซอง</t>
  </si>
  <si>
    <t>8915-001-0001</t>
  </si>
  <si>
    <t>8915-002-0001</t>
  </si>
  <si>
    <t>8915-002-0002</t>
  </si>
  <si>
    <t>8915-002-0003</t>
  </si>
  <si>
    <t>8915-002-0004</t>
  </si>
  <si>
    <t>8915-002-0005</t>
  </si>
  <si>
    <t>8915-002-0006</t>
  </si>
  <si>
    <t>8915-002-0007</t>
  </si>
  <si>
    <t>8915-002-0008</t>
  </si>
  <si>
    <t>8915-002-0009</t>
  </si>
  <si>
    <t>8915-002-0010</t>
  </si>
  <si>
    <t>8915-002-0011</t>
  </si>
  <si>
    <t>8915-002-0012</t>
  </si>
  <si>
    <t>8915-002-0013</t>
  </si>
  <si>
    <t>8915-002-0014</t>
  </si>
  <si>
    <t>8915-002-0015</t>
  </si>
  <si>
    <t>8915-002-0016</t>
  </si>
  <si>
    <t>8915-002-0017</t>
  </si>
  <si>
    <t>8915-002-0018</t>
  </si>
  <si>
    <t>8915-002-0019</t>
  </si>
  <si>
    <t>8915-002-0021</t>
  </si>
  <si>
    <t>8920-001-0001</t>
  </si>
  <si>
    <t>8920-001-0002</t>
  </si>
  <si>
    <t>8920-001-0003</t>
  </si>
  <si>
    <t>8920-007-0004</t>
  </si>
  <si>
    <t>8920-007-0005</t>
  </si>
  <si>
    <t>8920-007-0006</t>
  </si>
  <si>
    <t>8920-007-0007</t>
  </si>
  <si>
    <t>8920-007-0008</t>
  </si>
  <si>
    <t>8920-007-0009</t>
  </si>
  <si>
    <t>8920-007-0010</t>
  </si>
  <si>
    <t>8920-007-0011</t>
  </si>
  <si>
    <t>8920-007-0012</t>
  </si>
  <si>
    <t>8920-007-0013</t>
  </si>
  <si>
    <t>8920-007-0014</t>
  </si>
  <si>
    <t>8915-001-0002</t>
  </si>
  <si>
    <t>8915-001-0003</t>
  </si>
  <si>
    <t>8915-001-0004</t>
  </si>
  <si>
    <t>8915-001-0005</t>
  </si>
  <si>
    <t>8915-001-0007</t>
  </si>
  <si>
    <t>8915-001-0008</t>
  </si>
  <si>
    <t>8915-001-0009</t>
  </si>
  <si>
    <t>8915-001-0010</t>
  </si>
  <si>
    <t>8915-001-0011</t>
  </si>
  <si>
    <t>8915-001-0012</t>
  </si>
  <si>
    <t>8915-001-0013</t>
  </si>
  <si>
    <t>8915-001-0014</t>
  </si>
  <si>
    <t>8915-001-0015</t>
  </si>
  <si>
    <t>8915-001-0016</t>
  </si>
  <si>
    <t>8915-001-0017</t>
  </si>
  <si>
    <t xml:space="preserve">รหัสวัสดุอาหาร </t>
  </si>
  <si>
    <t>ที่</t>
  </si>
  <si>
    <t xml:space="preserve">หมวด ค. ผักสด ผลไม้ และขนม  </t>
  </si>
  <si>
    <t>8915-002-0020</t>
  </si>
  <si>
    <t>ปริมาณการใช้วัสดุอาหารหมวด ค.ผักทั่วไป ผลไม้ และขนม ระยะเวลา 12 เดือน (1 ตุลาคม 2566 - 30 กันยายน 2567)</t>
  </si>
  <si>
    <r>
      <rPr>
        <b/>
        <u/>
        <sz val="16"/>
        <rFont val="TH SarabunPSK"/>
        <family val="2"/>
      </rPr>
      <t>ประเภทผลไม้</t>
    </r>
    <r>
      <rPr>
        <sz val="16"/>
        <rFont val="TH SarabunPSK"/>
        <family val="2"/>
      </rPr>
      <t xml:space="preserve"> </t>
    </r>
    <r>
      <rPr>
        <b/>
        <sz val="16"/>
        <rFont val="TH SarabunPSK"/>
        <family val="2"/>
      </rPr>
      <t>:</t>
    </r>
    <r>
      <rPr>
        <b/>
        <i/>
        <sz val="16"/>
        <rFont val="TH SarabunPSK"/>
        <family val="2"/>
      </rPr>
      <t xml:space="preserve">  </t>
    </r>
  </si>
  <si>
    <r>
      <t>ประเภทผักสดทั่วไป</t>
    </r>
    <r>
      <rPr>
        <b/>
        <sz val="16"/>
        <rFont val="TH SarabunPSK"/>
        <family val="2"/>
      </rPr>
      <t xml:space="preserve"> : </t>
    </r>
    <r>
      <rPr>
        <sz val="16"/>
        <rFont val="TH SarabunPSK"/>
        <family val="2"/>
      </rPr>
      <t>สดใหม่ สะอาด ปลอดภัยจากสารเคมีตกค้างจากยาฆ่าแมลง ไม่เน่าเสีย คัด ตัดแต่งแล้ว อยู่ในสภาพสมบูรณ์</t>
    </r>
  </si>
  <si>
    <t>บล็อกโคลี สดใหม่ดอกสีเขียวแก่ไม่หลุกร่วง หัวแน่นมีน้ำหนัก มีใบติดเล็กน้อย ไม่ช้ำ ไม่เน่า 2-3 หัว/กก.</t>
  </si>
  <si>
    <t>ใบกุยช่าย ลำต้นสีเขียวอ่อน ใบสีเขียวสด ไม่เหี่ยว ไม่ช้ำ ไม่เน่า ลำต้นยาวไม่เกิน 10-12 นิ้ว</t>
  </si>
  <si>
    <r>
      <t xml:space="preserve">ใบสะระแหน่ </t>
    </r>
    <r>
      <rPr>
        <sz val="15"/>
        <rFont val="TH SarabunPSK"/>
        <family val="2"/>
      </rPr>
      <t>สดใหม่ ใบเขียวสด ไม่หลุดร่วง ยาวประมาณ 5 นิ้ว</t>
    </r>
  </si>
  <si>
    <t>ใบเตยหอม สดใหม่ ใบเล็กสีเขียวเข้ม แก่จัด ตัดราก ลำต้นยาวไม่น้อยกว่า 12 นิ้ว</t>
  </si>
  <si>
    <t>น้ำเต้า ผลอ่อนมีสีเขียวอ่อน มีน้ำหนัก ไม่แตก 2-3 ผล/กก.</t>
  </si>
  <si>
    <t xml:space="preserve">มะนาวแป้น ผลกลมแป้น ผิวเกลี้ยงเรียบเป็นมัน สีเขียว เปลือกบาง เบอร์ 4 น้ำหนัก 35-38 กรัม/ผล  </t>
  </si>
  <si>
    <t>เห็ดหูหนู สดใหม่ สีน้ำตาลเข้ม ไม่เปื่อย ไม่ช้ำ ไม่มีกลิ่นสาป ไม่มีวัสดุปลอมปน</t>
  </si>
  <si>
    <t>เห็ดฟาง สดใหม่ ดอกตูม ไม่ช้ำ สีขาวนวล ไม่มีเศษวัสดุปลอมปน ดอกมีขนาดประมาณ 1 นิ้ว</t>
  </si>
  <si>
    <t>เห็ดออรินจิ ต้นอวบอ่อน ดอกใหญ่สีน้ำตาลอ่อนแกมเทา ก้านดอกสีขาว สะอาด ไม่ช้ำ ไม่เน่า</t>
  </si>
  <si>
    <t>เห็ดชิเมจิ ต้นอ่อน ดอกและก้านดอกสีขาว สดใหม่ สะอาด ไม่ช้ำ ไม่เน่า</t>
  </si>
  <si>
    <r>
      <t xml:space="preserve">หน่อไม้ฝรั่ง </t>
    </r>
    <r>
      <rPr>
        <sz val="15"/>
        <rFont val="TH SarabunPSK"/>
        <family val="2"/>
      </rPr>
      <t>ลำต้นอวบ สีเขียวอ่อน ส่วนของยอดต้องมีสีเขียวสด ยาวประมาณ 8- 10 นิ้ว</t>
    </r>
  </si>
  <si>
    <t>พริกชี้ฟ้าแดง เม็ดเรียวยาวสีแดงสด ผิวเรียบเป็นมัน ขั้วสีเขียวติดแน่นกับเม็ด ไม่หัก ไม่ช้ำ ไม่เน่า</t>
  </si>
  <si>
    <t>พริกเหลือง เม็ดเรียวยาวสีเหลืองสด ผิวเรียบเป็นมัน ขั้วสีเขียวติดแน่นกับเม็ด ไม่หัก ไม่ช้ำ ไม่เน่า</t>
  </si>
  <si>
    <t>พริกหวาน 3 สี แดง เขียว เหลือง สดใหม่ ผิวตึงแน่น มีน้ำหนัก มีขั้วติดแน่นกับผล ไม่ช้ำ ไม่แตก ไม่เน่า</t>
  </si>
  <si>
    <t>ถั่วแขก ฝักเรียวตรง สดใหม่ อวบแน่น มีสีเขียวเข้มถึงเขียวอ่อน ไม่แก่จัด ไม่ช้ำ ไม่หัก</t>
  </si>
  <si>
    <t>มันฝรั่ง สดใหม่ ผลยาวรี เนื้อแน่นมีน้ำหนัก สะอาด ไม่ฝ่อ ไม่แตก ขนาด 5-6 หัว/กก.</t>
  </si>
  <si>
    <t>มันม่วง สดใหม่ สะอาด หัวแน่นมีน้ำหนัก ไม่แตกหัก ไม่เน่า ไม่ช้ำ</t>
  </si>
  <si>
    <r>
      <t xml:space="preserve">สับปะรดชนิดแกง </t>
    </r>
    <r>
      <rPr>
        <sz val="15"/>
        <rFont val="TH SarabunPSK"/>
        <family val="2"/>
      </rPr>
      <t>พันธุ์ศรีราชา ไม่สุกจัด เนื้อในสีเหลือง ขนาดผลละไม่ต่ำกว่า 1,500  กรัม</t>
    </r>
  </si>
  <si>
    <t>กระเทียมจีนสด ปอกเปลือก สดใหม่ สะอาด ไม่มีวัสดุปลอมปน บรรจุถุงปิดสนิท น้ำหนัก 1,000 กรัม/ถุง</t>
  </si>
  <si>
    <t>หอมแขกขนาดกลาง ปอกเปลือก สดใหม่ สะอาด ไม่มีวัสดุปลอมปน บรรจุถุงปิดสนิท น้ำหนัก 1,000 กรัม/ถุง</t>
  </si>
  <si>
    <t>หอมหัวใหญ่  ปอกเปลือก สดใหม่ สะอาด ไม่มีวัสดุปลอมปน บรรจุถุงปิดสนิท น้ำหนัก 1,000 กรัม/ถุง</t>
  </si>
  <si>
    <t>ชมพู่ทับทิมจันทร์ มีสีแดงทับทิมสด ผิวไม่มีรอยช้ำเป็นจุด เป็นจ้ำ มีรสหวาน จำนวน 7-8 ผล/กก.</t>
  </si>
  <si>
    <t>มะม่วงเขียวเสวย แก่จัด ผิวสีเขียวเข้มนวลไม่มีตำหนิ จำนวน 5-6 ผล/กก.</t>
  </si>
  <si>
    <t>มะละกอ พันธุ์ฮอลแลนด์ พอดีสุก ไม่มีรอยช้ำ น้ำหนักไม่ต่ำกว่า 1,000 กรัม/ผล</t>
  </si>
  <si>
    <t>แตงโม พันธุ์จินตหรา เปลือกสีเขียวแก่ เนื้อในแน่นสีแดง ไส้ไม่ล้ม น้ำหนักไม่ต่ำกว่า 3,000 กรัม/ผล</t>
  </si>
  <si>
    <t>องุ่นแดงไร้เมล็ด ต้องมีรสหวาน ลูกโตเรียวยาวเป็นพวง ก้านสีเขียวสด ไม่หลุดร่วง ไม่ช้ำ ไม่เน่า</t>
  </si>
  <si>
    <t>แก้วมังกร แก่จัดเปลือกบางสีแดงสดอมชมพู น้ำหนักผลละไม่ต่ำกว่า 250 กรัม</t>
  </si>
  <si>
    <t>ฝรั่ง พันธุ์สาลี่ หรือกิมจู ผลกลมแป้น ผิวเรียบสีเขียวอ่อน เนื้อแน่น กรอบ จำนวน 4 ผล/ก.ก.</t>
  </si>
  <si>
    <t>แอปเปิ้ล พันธุ์ฟูจิจีน สดใหม่ ผลกลาง เปลือกบางสีชมพูเข้มอมเหลือง รสหวานกรอบ จำนวน 5-6 ผล/กก.</t>
  </si>
  <si>
    <t>แคนตาลูป ผลกลมรี สุกหอม เนื้อหนา ไม่ฟ่าม ไม่ช้ำ ไม่แตก น้ำหนักไม่ต่ำกว่า 1,000 กรัม/ผล</t>
  </si>
  <si>
    <t>ขนุนหนัง สุกหอม ผ่าแกะเมล็ดออก เนื้อหนา หวาน ไม่เละ</t>
  </si>
  <si>
    <t>พุทรา พันธุ์น้ำอ้อย หรือนมสด สีเขียวนวลไม่เป็นตำหนิ ไม่ช้ำ ไม่แตก</t>
  </si>
  <si>
    <r>
      <t xml:space="preserve">สับปะรดหวาน </t>
    </r>
    <r>
      <rPr>
        <sz val="15"/>
        <rFont val="TH SarabunPSK"/>
        <family val="2"/>
      </rPr>
      <t>พันธุ์ศรีราชา เนื้อในสีเหลือง มีขั้วติด ไม่ช้ำ ขนาดผลละไม่ต่ำกว่า 1,500  กรัม</t>
    </r>
  </si>
  <si>
    <t>สาลี่น้ำผึ้ง สดใหม่  ไม่ฟ่าม ไม่ช้ำ เปลือกสีเหลืองนวล  ผลกลาง จำนวน 4-5 ลูก/กก.</t>
  </si>
  <si>
    <t>ส้มสายน้ำผึ้ง เปลือกสีเขียวอมเหลือง ไม่ฟ่าม มีรสหวานอมเปรี้ยวเล็กน้อย จำนวน 8-10 ผล/กก.</t>
  </si>
  <si>
    <t>ส้มเขียวหวาน แก่จัดผิวสีเขียวอมเหลืองเนื้อนิ่มและฉ่ำ ไม่ฟ่าม มีรสหวาน ขนาด 8-10 ผล/กก.</t>
  </si>
  <si>
    <t>กล้วยน้ำว้า สุกทั้งหวี เปลือกสีเหลืองนวล ขั้วติดแน่น ไม่หลุดร่วง มีจำนวน 15-18 ผล/หวี</t>
  </si>
  <si>
    <t>กล้วยไข่ สุกทั้งหวี เปลือกสีเหลือง ผิวเรียบ ขั้วติดแน่น ไม่หลุดร่วง จำนวน 15-18 ผล/หวี</t>
  </si>
  <si>
    <t>กล้วยหอม ขนาดกลาง สุกพอดี ไม่งอม ไม่ช้ำ ผลติดกับหวีไม่หลุดร่วง จำนวน 12-15 ผล/หวี</t>
  </si>
  <si>
    <r>
      <rPr>
        <b/>
        <u/>
        <sz val="16"/>
        <rFont val="TH SarabunPSK"/>
        <family val="2"/>
      </rPr>
      <t>ประเภทเบเกอรี่/อาหารว่าง</t>
    </r>
    <r>
      <rPr>
        <b/>
        <sz val="16"/>
        <rFont val="TH SarabunPSK"/>
        <family val="2"/>
      </rPr>
      <t xml:space="preserve"> : </t>
    </r>
    <r>
      <rPr>
        <sz val="16"/>
        <rFont val="TH SarabunPSK"/>
        <family val="2"/>
      </rPr>
      <t xml:space="preserve"> สดใหม่ สะอาด คุณภาพดี รสหวานน้อย มันน้อย เค็มน้อย บรรจุภัณฑ์มาตรฐานปิดสนิท ไม่ฉีกขาด  ระบุแหล่งผลิต และวันหมดอายุ</t>
    </r>
  </si>
  <si>
    <t>ขนมปังปี๊บไส้ต่างๆ บรรจุปี๊บใหญ่ น้ำหนัก 4,000-5,000 กรัม/ปี๊บ ระบุวันผลิตและวันหมดอายุ</t>
  </si>
  <si>
    <t>เค้กชนิดต่างๆ จำนวน 1 ชิ้น/กล่อง ระบุวันผลิตและวันหมดอายุ</t>
  </si>
  <si>
    <t>เวเฟอร์ จำนวน 5-6 ชิ้น/ซอง ระบุวันผลิตและวันหมดอายุ</t>
  </si>
  <si>
    <t>คุกกี้ชนิดต่างๆ จำนวน 5-6 ชิ้น/ซอง ระบุวันผลิตและวันหมดอายุ</t>
  </si>
  <si>
    <t>ซาลาเปาไส้ต่างๆ ตราเจดดราก้อน น้ำหนัก 592 กรัม จำนวน 16 ชิ้น/แพ็ค ระบุวันผลิตและวันหมดอายุ</t>
  </si>
  <si>
    <t>ทองม้วน บรรจุปี๊ปใหญ่ น้ำหนัก 1,800-2,000 กรัม/ปี๊บ ระบุวันผลิตและวันหมดอายุ</t>
  </si>
  <si>
    <t>ฮะเก๋า หมู/กุ้ง ขนาด 1 นิ้ว (พร้อมน้ำจิ้ม) ตราเจดดราก้อน/เอโร่ ระบุวันผลิตและวันหมดอายุ</t>
  </si>
  <si>
    <t>ขนมจีบหมู/กุ้ง/ปู ขนาด 1 นิ้ว (พร้อมน้ำจิ้ม) ตราเจดดราก้อน/เอโร่ ระบุวันผลิตและวันหมดอายุ</t>
  </si>
  <si>
    <t>สแนคบาร์ ตรา Food fit ขนาด 17 กรัม/ชื้น ระบุวันผลิตและวันหมดอายุ</t>
  </si>
  <si>
    <t>รายการ/คุณลักษณะเฉพาะของวัสดุอาหาร</t>
  </si>
  <si>
    <t>เมล็ดฟักทองอบ ตรา ฟลาวเวอร์ฟู้ด/ตรามือ ขนาด 25 กรัม/ซอง  ระบุวันผลิตและวันหมดอายุ</t>
  </si>
  <si>
    <t>8915-001-0018</t>
  </si>
  <si>
    <t>8915-001-0019</t>
  </si>
  <si>
    <t>ขนมปังไส้ต่างๆ ตรา ฟาร์มเฮ้าส์/เลอแปง จำนวน 1 ชิ้น/ถุง ระบุวันผลิตและวันหมดอายุ</t>
  </si>
  <si>
    <t>แซนวิชชนิดต่างๆ ตรา ฟาร์มเฮ้าส์/เลอแปง จำนวน 1 ชิ้น/ถุง ระบุวันผลิตและวันหมดอายุ</t>
  </si>
  <si>
    <t>เค้กโรลชนิดต่างๆ  ตรา ฟาร์มเฮ้าส์/เลอแปง จำนวน 1 ชิ้น/ซอง ระบุวันผลิตและวันหมดอายุ</t>
  </si>
  <si>
    <t>ขนมปังแซนวิชโฮลวีท สดใหม่ ตราฟาร์มเฮ้าส์ น้ำหนัก 500 กรัม แถวละ 18 แผ่น ไม่นับหัวท้าย ระบุวันผลิตและวันหมดอายุ</t>
  </si>
  <si>
    <t>ยอดยกมา</t>
  </si>
  <si>
    <t xml:space="preserve"> - 2 -</t>
  </si>
  <si>
    <t xml:space="preserve"> - 3 -</t>
  </si>
  <si>
    <t xml:space="preserve"> - 4 -</t>
  </si>
  <si>
    <t>ยอดยกไป</t>
  </si>
  <si>
    <t>ราคาเสนอ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</si>
</sst>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i/>
      <u/>
      <sz val="16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  <font>
      <sz val="15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name val="TH SarabunPSK"/>
      <family val="2"/>
    </font>
    <font>
      <u/>
      <sz val="16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i/>
      <sz val="16"/>
      <name val="TH SarabunPSK"/>
      <family val="2"/>
    </font>
    <font>
      <sz val="8"/>
      <name val="Tahoma"/>
      <family val="2"/>
      <charset val="222"/>
      <scheme val="minor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</cellStyleXfs>
  <cellXfs count="74">
    <xf numFmtId="0" fontId="0" fillId="0" borderId="0" xfId="0"/>
    <xf numFmtId="0" fontId="4" fillId="0" borderId="1" xfId="3" applyFont="1" applyFill="1" applyBorder="1" applyAlignment="1">
      <alignment vertical="center"/>
    </xf>
    <xf numFmtId="0" fontId="4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left" vertical="center"/>
    </xf>
    <xf numFmtId="0" fontId="6" fillId="0" borderId="1" xfId="3" applyFont="1" applyBorder="1" applyAlignment="1">
      <alignment vertical="center"/>
    </xf>
    <xf numFmtId="0" fontId="4" fillId="0" borderId="1" xfId="3" applyFont="1" applyBorder="1" applyAlignment="1">
      <alignment horizontal="right" vertical="center"/>
    </xf>
    <xf numFmtId="0" fontId="4" fillId="0" borderId="4" xfId="3" applyFont="1" applyBorder="1" applyAlignment="1">
      <alignment horizontal="center" vertical="center"/>
    </xf>
    <xf numFmtId="3" fontId="4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3" fontId="4" fillId="0" borderId="1" xfId="3" applyNumberFormat="1" applyFont="1" applyBorder="1" applyAlignment="1">
      <alignment horizontal="right" vertical="center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4" fillId="0" borderId="0" xfId="3" applyFont="1" applyBorder="1" applyAlignment="1">
      <alignment horizontal="right" vertical="center"/>
    </xf>
    <xf numFmtId="43" fontId="4" fillId="0" borderId="0" xfId="2" applyFont="1" applyBorder="1" applyAlignment="1">
      <alignment vertical="center"/>
    </xf>
    <xf numFmtId="0" fontId="3" fillId="0" borderId="0" xfId="3" applyFont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3" fontId="4" fillId="0" borderId="0" xfId="3" applyNumberFormat="1" applyFont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0" fontId="0" fillId="0" borderId="0" xfId="0" applyBorder="1"/>
    <xf numFmtId="0" fontId="14" fillId="0" borderId="1" xfId="3" applyFont="1" applyBorder="1" applyAlignment="1">
      <alignment horizontal="center" vertical="center"/>
    </xf>
    <xf numFmtId="0" fontId="4" fillId="0" borderId="8" xfId="3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13" fillId="0" borderId="3" xfId="3" applyFont="1" applyBorder="1" applyAlignment="1">
      <alignment vertical="center"/>
    </xf>
    <xf numFmtId="0" fontId="13" fillId="0" borderId="2" xfId="3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8" fillId="0" borderId="1" xfId="3" applyFont="1" applyBorder="1" applyAlignment="1">
      <alignment vertical="center"/>
    </xf>
    <xf numFmtId="0" fontId="3" fillId="0" borderId="0" xfId="3" applyFont="1" applyBorder="1" applyAlignment="1">
      <alignment vertical="center"/>
    </xf>
    <xf numFmtId="0" fontId="3" fillId="0" borderId="1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3" fontId="4" fillId="0" borderId="4" xfId="3" applyNumberFormat="1" applyFont="1" applyBorder="1" applyAlignment="1">
      <alignment horizontal="right" vertical="center"/>
    </xf>
    <xf numFmtId="43" fontId="4" fillId="0" borderId="4" xfId="4" applyFont="1" applyBorder="1" applyAlignment="1">
      <alignment vertical="center"/>
    </xf>
    <xf numFmtId="43" fontId="4" fillId="0" borderId="1" xfId="4" applyFont="1" applyBorder="1" applyAlignment="1">
      <alignment vertical="center"/>
    </xf>
    <xf numFmtId="43" fontId="4" fillId="0" borderId="5" xfId="4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4" fillId="0" borderId="4" xfId="3" applyFont="1" applyBorder="1" applyAlignment="1">
      <alignment vertical="center"/>
    </xf>
    <xf numFmtId="0" fontId="6" fillId="0" borderId="4" xfId="3" applyFont="1" applyBorder="1" applyAlignment="1">
      <alignment vertical="center"/>
    </xf>
    <xf numFmtId="43" fontId="11" fillId="0" borderId="1" xfId="4" applyNumberFormat="1" applyFont="1" applyBorder="1" applyAlignment="1">
      <alignment horizontal="right" vertical="center"/>
    </xf>
    <xf numFmtId="43" fontId="4" fillId="0" borderId="1" xfId="3" applyNumberFormat="1" applyFont="1" applyBorder="1" applyAlignment="1">
      <alignment vertical="center"/>
    </xf>
    <xf numFmtId="43" fontId="3" fillId="0" borderId="1" xfId="2" applyNumberFormat="1" applyFont="1" applyBorder="1" applyAlignment="1">
      <alignment horizontal="right" vertical="center"/>
    </xf>
    <xf numFmtId="43" fontId="4" fillId="0" borderId="1" xfId="2" applyNumberFormat="1" applyFont="1" applyBorder="1" applyAlignment="1">
      <alignment vertical="center"/>
    </xf>
    <xf numFmtId="43" fontId="3" fillId="0" borderId="0" xfId="2" applyNumberFormat="1" applyFont="1" applyBorder="1" applyAlignment="1">
      <alignment horizontal="right" vertical="center"/>
    </xf>
    <xf numFmtId="43" fontId="13" fillId="0" borderId="7" xfId="3" applyNumberFormat="1" applyFont="1" applyBorder="1" applyAlignment="1">
      <alignment vertical="center"/>
    </xf>
    <xf numFmtId="43" fontId="3" fillId="0" borderId="1" xfId="2" applyNumberFormat="1" applyFont="1" applyBorder="1" applyAlignment="1">
      <alignment vertical="center"/>
    </xf>
    <xf numFmtId="43" fontId="3" fillId="0" borderId="0" xfId="3" applyNumberFormat="1" applyFont="1" applyBorder="1" applyAlignment="1">
      <alignment horizontal="center" vertical="center"/>
    </xf>
    <xf numFmtId="43" fontId="7" fillId="0" borderId="0" xfId="3" applyNumberFormat="1" applyFont="1" applyBorder="1" applyAlignment="1">
      <alignment vertical="center"/>
    </xf>
    <xf numFmtId="43" fontId="4" fillId="0" borderId="0" xfId="2" applyNumberFormat="1" applyFont="1" applyBorder="1" applyAlignment="1">
      <alignment horizontal="right" vertical="center"/>
    </xf>
    <xf numFmtId="43" fontId="0" fillId="0" borderId="0" xfId="0" applyNumberFormat="1"/>
    <xf numFmtId="43" fontId="11" fillId="0" borderId="0" xfId="0" applyNumberFormat="1" applyFont="1" applyBorder="1" applyAlignment="1">
      <alignment vertical="center"/>
    </xf>
    <xf numFmtId="0" fontId="18" fillId="0" borderId="0" xfId="0" applyFont="1"/>
    <xf numFmtId="0" fontId="10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1" fillId="0" borderId="3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43" fontId="11" fillId="0" borderId="1" xfId="4" applyFont="1" applyBorder="1" applyAlignment="1">
      <alignment vertical="center"/>
    </xf>
    <xf numFmtId="43" fontId="4" fillId="0" borderId="4" xfId="2" applyNumberFormat="1" applyFont="1" applyBorder="1" applyAlignment="1">
      <alignment vertical="center"/>
    </xf>
    <xf numFmtId="0" fontId="9" fillId="0" borderId="0" xfId="0" applyFont="1"/>
    <xf numFmtId="0" fontId="10" fillId="0" borderId="0" xfId="0" applyFont="1" applyBorder="1" applyAlignment="1">
      <alignment horizontal="center" vertical="center"/>
    </xf>
    <xf numFmtId="0" fontId="12" fillId="0" borderId="3" xfId="3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3" fillId="0" borderId="3" xfId="3" applyFont="1" applyBorder="1" applyAlignment="1">
      <alignment horizontal="left" vertical="center"/>
    </xf>
    <xf numFmtId="0" fontId="3" fillId="0" borderId="2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0" borderId="2" xfId="3" applyFont="1" applyBorder="1" applyAlignment="1">
      <alignment horizontal="left" vertical="center"/>
    </xf>
    <xf numFmtId="0" fontId="13" fillId="0" borderId="7" xfId="3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7" xfId="3" applyFont="1" applyBorder="1" applyAlignment="1">
      <alignment horizontal="left" vertical="center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89"/>
  <sheetViews>
    <sheetView tabSelected="1" view="pageLayout" topLeftCell="A73" zoomScale="84" zoomScaleNormal="90" zoomScalePageLayoutView="84" workbookViewId="0">
      <selection activeCell="D73" sqref="D73"/>
    </sheetView>
  </sheetViews>
  <sheetFormatPr defaultRowHeight="14.25" x14ac:dyDescent="0.2"/>
  <cols>
    <col min="1" max="1" width="3.375" customWidth="1"/>
    <col min="2" max="2" width="13.375" customWidth="1"/>
    <col min="3" max="3" width="15.875" customWidth="1"/>
    <col min="4" max="4" width="58.75" customWidth="1"/>
    <col min="5" max="5" width="7.25" bestFit="1" customWidth="1"/>
    <col min="6" max="6" width="5.625" customWidth="1"/>
    <col min="7" max="7" width="9.125" customWidth="1"/>
    <col min="8" max="8" width="8.875" customWidth="1"/>
    <col min="9" max="9" width="12.375" style="49" customWidth="1"/>
    <col min="10" max="10" width="4.25" customWidth="1"/>
    <col min="11" max="11" width="14.25" bestFit="1" customWidth="1"/>
  </cols>
  <sheetData>
    <row r="1" spans="1:9" ht="26.25" customHeight="1" x14ac:dyDescent="0.2">
      <c r="A1" s="62" t="s">
        <v>66</v>
      </c>
      <c r="B1" s="62"/>
      <c r="C1" s="62"/>
      <c r="D1" s="62"/>
      <c r="E1" s="62"/>
      <c r="F1" s="62"/>
      <c r="G1" s="62"/>
      <c r="H1" s="62"/>
      <c r="I1" s="62"/>
    </row>
    <row r="2" spans="1:9" ht="25.5" customHeight="1" x14ac:dyDescent="0.2">
      <c r="A2" s="21" t="s">
        <v>63</v>
      </c>
      <c r="B2" s="31" t="s">
        <v>62</v>
      </c>
      <c r="C2" s="67" t="s">
        <v>118</v>
      </c>
      <c r="D2" s="68"/>
      <c r="E2" s="8" t="s">
        <v>0</v>
      </c>
      <c r="F2" s="8" t="s">
        <v>1</v>
      </c>
      <c r="G2" s="8" t="s">
        <v>2</v>
      </c>
      <c r="H2" s="8" t="s">
        <v>131</v>
      </c>
      <c r="I2" s="8" t="s">
        <v>3</v>
      </c>
    </row>
    <row r="3" spans="1:9" ht="21" customHeight="1" x14ac:dyDescent="0.2">
      <c r="A3" s="63" t="s">
        <v>64</v>
      </c>
      <c r="B3" s="64"/>
      <c r="C3" s="64"/>
      <c r="D3" s="64"/>
      <c r="E3" s="64"/>
      <c r="F3" s="64"/>
      <c r="G3" s="64"/>
      <c r="H3" s="64"/>
      <c r="I3" s="65"/>
    </row>
    <row r="4" spans="1:9" ht="21" customHeight="1" x14ac:dyDescent="0.2">
      <c r="A4" s="61" t="s">
        <v>68</v>
      </c>
      <c r="B4" s="69"/>
      <c r="C4" s="69"/>
      <c r="D4" s="69"/>
      <c r="E4" s="69"/>
      <c r="F4" s="69"/>
      <c r="G4" s="69"/>
      <c r="H4" s="69"/>
      <c r="I4" s="70"/>
    </row>
    <row r="5" spans="1:9" ht="21" customHeight="1" x14ac:dyDescent="0.35">
      <c r="A5" s="23">
        <v>1</v>
      </c>
      <c r="B5" s="2" t="s">
        <v>13</v>
      </c>
      <c r="C5" s="38" t="s">
        <v>69</v>
      </c>
      <c r="D5" s="22"/>
      <c r="E5" s="32">
        <v>1600</v>
      </c>
      <c r="F5" s="6" t="s">
        <v>8</v>
      </c>
      <c r="G5" s="33">
        <v>80</v>
      </c>
      <c r="H5" s="33"/>
      <c r="I5" s="58">
        <f>SUM(E5*H5)</f>
        <v>0</v>
      </c>
    </row>
    <row r="6" spans="1:9" ht="21" customHeight="1" x14ac:dyDescent="0.35">
      <c r="A6" s="23">
        <v>2</v>
      </c>
      <c r="B6" s="9" t="s">
        <v>14</v>
      </c>
      <c r="C6" s="10" t="s">
        <v>70</v>
      </c>
      <c r="D6" s="10"/>
      <c r="E6" s="10">
        <v>15</v>
      </c>
      <c r="F6" s="6" t="s">
        <v>8</v>
      </c>
      <c r="G6" s="34">
        <v>55</v>
      </c>
      <c r="H6" s="33"/>
      <c r="I6" s="58">
        <f t="shared" ref="I6:I19" si="0">SUM(E6*H6)</f>
        <v>0</v>
      </c>
    </row>
    <row r="7" spans="1:9" ht="21" customHeight="1" x14ac:dyDescent="0.35">
      <c r="A7" s="23">
        <v>3</v>
      </c>
      <c r="B7" s="9" t="s">
        <v>15</v>
      </c>
      <c r="C7" s="10" t="s">
        <v>71</v>
      </c>
      <c r="D7" s="10"/>
      <c r="E7" s="10">
        <v>10</v>
      </c>
      <c r="F7" s="6" t="s">
        <v>8</v>
      </c>
      <c r="G7" s="34">
        <v>110</v>
      </c>
      <c r="H7" s="33"/>
      <c r="I7" s="58">
        <f t="shared" si="0"/>
        <v>0</v>
      </c>
    </row>
    <row r="8" spans="1:9" ht="21" customHeight="1" x14ac:dyDescent="0.35">
      <c r="A8" s="23">
        <v>4</v>
      </c>
      <c r="B8" s="9" t="s">
        <v>16</v>
      </c>
      <c r="C8" s="10" t="s">
        <v>72</v>
      </c>
      <c r="D8" s="10"/>
      <c r="E8" s="10">
        <v>80</v>
      </c>
      <c r="F8" s="6" t="s">
        <v>8</v>
      </c>
      <c r="G8" s="34">
        <v>26</v>
      </c>
      <c r="H8" s="33"/>
      <c r="I8" s="58">
        <f t="shared" si="0"/>
        <v>0</v>
      </c>
    </row>
    <row r="9" spans="1:9" ht="21" customHeight="1" x14ac:dyDescent="0.35">
      <c r="A9" s="23">
        <v>5</v>
      </c>
      <c r="B9" s="9" t="s">
        <v>17</v>
      </c>
      <c r="C9" s="10" t="s">
        <v>73</v>
      </c>
      <c r="D9" s="10"/>
      <c r="E9" s="10">
        <v>320</v>
      </c>
      <c r="F9" s="6" t="s">
        <v>8</v>
      </c>
      <c r="G9" s="34">
        <v>28</v>
      </c>
      <c r="H9" s="34"/>
      <c r="I9" s="58">
        <f t="shared" si="0"/>
        <v>0</v>
      </c>
    </row>
    <row r="10" spans="1:9" ht="21" customHeight="1" x14ac:dyDescent="0.35">
      <c r="A10" s="23">
        <v>6</v>
      </c>
      <c r="B10" s="9" t="s">
        <v>18</v>
      </c>
      <c r="C10" s="10" t="s">
        <v>74</v>
      </c>
      <c r="D10" s="10"/>
      <c r="E10" s="11">
        <v>2800</v>
      </c>
      <c r="F10" s="6" t="s">
        <v>9</v>
      </c>
      <c r="G10" s="35">
        <v>5</v>
      </c>
      <c r="H10" s="34"/>
      <c r="I10" s="58">
        <f t="shared" si="0"/>
        <v>0</v>
      </c>
    </row>
    <row r="11" spans="1:9" ht="21" customHeight="1" x14ac:dyDescent="0.35">
      <c r="A11" s="23">
        <v>7</v>
      </c>
      <c r="B11" s="9" t="s">
        <v>19</v>
      </c>
      <c r="C11" s="10" t="s">
        <v>75</v>
      </c>
      <c r="D11" s="10"/>
      <c r="E11" s="10">
        <v>40</v>
      </c>
      <c r="F11" s="6" t="s">
        <v>8</v>
      </c>
      <c r="G11" s="35">
        <v>83</v>
      </c>
      <c r="H11" s="34"/>
      <c r="I11" s="58">
        <f t="shared" si="0"/>
        <v>0</v>
      </c>
    </row>
    <row r="12" spans="1:9" ht="21" customHeight="1" x14ac:dyDescent="0.35">
      <c r="A12" s="23">
        <v>8</v>
      </c>
      <c r="B12" s="9" t="s">
        <v>20</v>
      </c>
      <c r="C12" s="10" t="s">
        <v>76</v>
      </c>
      <c r="D12" s="10"/>
      <c r="E12" s="5">
        <v>15</v>
      </c>
      <c r="F12" s="6" t="s">
        <v>8</v>
      </c>
      <c r="G12" s="35">
        <v>163</v>
      </c>
      <c r="H12" s="34"/>
      <c r="I12" s="58">
        <f t="shared" si="0"/>
        <v>0</v>
      </c>
    </row>
    <row r="13" spans="1:9" ht="21" customHeight="1" x14ac:dyDescent="0.35">
      <c r="A13" s="23">
        <v>9</v>
      </c>
      <c r="B13" s="9" t="s">
        <v>21</v>
      </c>
      <c r="C13" s="10" t="s">
        <v>77</v>
      </c>
      <c r="D13" s="10"/>
      <c r="E13" s="10">
        <v>340</v>
      </c>
      <c r="F13" s="6" t="s">
        <v>8</v>
      </c>
      <c r="G13" s="34">
        <v>97</v>
      </c>
      <c r="H13" s="33"/>
      <c r="I13" s="58">
        <f t="shared" si="0"/>
        <v>0</v>
      </c>
    </row>
    <row r="14" spans="1:9" ht="21" customHeight="1" x14ac:dyDescent="0.35">
      <c r="A14" s="23">
        <v>10</v>
      </c>
      <c r="B14" s="9" t="s">
        <v>22</v>
      </c>
      <c r="C14" s="10" t="s">
        <v>78</v>
      </c>
      <c r="D14" s="10"/>
      <c r="E14" s="11">
        <v>60</v>
      </c>
      <c r="F14" s="6" t="s">
        <v>8</v>
      </c>
      <c r="G14" s="34">
        <v>92</v>
      </c>
      <c r="H14" s="33"/>
      <c r="I14" s="58">
        <f t="shared" si="0"/>
        <v>0</v>
      </c>
    </row>
    <row r="15" spans="1:9" ht="21" customHeight="1" x14ac:dyDescent="0.35">
      <c r="A15" s="23">
        <v>11</v>
      </c>
      <c r="B15" s="9" t="s">
        <v>23</v>
      </c>
      <c r="C15" s="10" t="s">
        <v>79</v>
      </c>
      <c r="D15" s="10"/>
      <c r="E15" s="5">
        <v>60</v>
      </c>
      <c r="F15" s="9" t="s">
        <v>8</v>
      </c>
      <c r="G15" s="34">
        <v>132</v>
      </c>
      <c r="H15" s="33"/>
      <c r="I15" s="58">
        <f t="shared" si="0"/>
        <v>0</v>
      </c>
    </row>
    <row r="16" spans="1:9" ht="21" customHeight="1" x14ac:dyDescent="0.35">
      <c r="A16" s="23">
        <v>12</v>
      </c>
      <c r="B16" s="9" t="s">
        <v>24</v>
      </c>
      <c r="C16" s="10" t="s">
        <v>80</v>
      </c>
      <c r="D16" s="10"/>
      <c r="E16" s="5">
        <v>50</v>
      </c>
      <c r="F16" s="6" t="s">
        <v>8</v>
      </c>
      <c r="G16" s="34">
        <v>60</v>
      </c>
      <c r="H16" s="33"/>
      <c r="I16" s="58">
        <f t="shared" si="0"/>
        <v>0</v>
      </c>
    </row>
    <row r="17" spans="1:197" ht="21" customHeight="1" x14ac:dyDescent="0.35">
      <c r="A17" s="23">
        <v>13</v>
      </c>
      <c r="B17" s="9" t="s">
        <v>25</v>
      </c>
      <c r="C17" s="10" t="s">
        <v>81</v>
      </c>
      <c r="D17" s="10"/>
      <c r="E17" s="11">
        <v>15</v>
      </c>
      <c r="F17" s="9" t="s">
        <v>8</v>
      </c>
      <c r="G17" s="34">
        <v>88</v>
      </c>
      <c r="H17" s="33"/>
      <c r="I17" s="58">
        <f t="shared" si="0"/>
        <v>0</v>
      </c>
    </row>
    <row r="18" spans="1:197" ht="21" customHeight="1" x14ac:dyDescent="0.35">
      <c r="A18" s="23">
        <v>14</v>
      </c>
      <c r="B18" s="9" t="s">
        <v>26</v>
      </c>
      <c r="C18" s="4" t="s">
        <v>82</v>
      </c>
      <c r="D18" s="10"/>
      <c r="E18" s="5">
        <v>25</v>
      </c>
      <c r="F18" s="6" t="s">
        <v>8</v>
      </c>
      <c r="G18" s="34">
        <v>107</v>
      </c>
      <c r="H18" s="33"/>
      <c r="I18" s="58">
        <f t="shared" si="0"/>
        <v>0</v>
      </c>
    </row>
    <row r="19" spans="1:197" ht="21" customHeight="1" x14ac:dyDescent="0.35">
      <c r="A19" s="23">
        <v>15</v>
      </c>
      <c r="B19" s="9" t="s">
        <v>27</v>
      </c>
      <c r="C19" s="10" t="s">
        <v>83</v>
      </c>
      <c r="D19" s="10"/>
      <c r="E19" s="5">
        <v>100</v>
      </c>
      <c r="F19" s="9" t="s">
        <v>8</v>
      </c>
      <c r="G19" s="34">
        <v>44</v>
      </c>
      <c r="H19" s="33"/>
      <c r="I19" s="58">
        <f t="shared" si="0"/>
        <v>0</v>
      </c>
    </row>
    <row r="20" spans="1:197" ht="21" customHeight="1" x14ac:dyDescent="0.2">
      <c r="C20" s="12"/>
      <c r="D20" s="13"/>
      <c r="E20" s="14"/>
      <c r="F20" s="12"/>
      <c r="G20" s="41" t="s">
        <v>130</v>
      </c>
      <c r="H20" s="41"/>
      <c r="I20" s="41">
        <f>SUM(I5:I19)</f>
        <v>0</v>
      </c>
    </row>
    <row r="21" spans="1:197" ht="21" customHeight="1" x14ac:dyDescent="0.2">
      <c r="C21" s="12"/>
      <c r="D21" s="13"/>
      <c r="E21" s="14"/>
      <c r="F21" s="12"/>
      <c r="G21" s="43"/>
      <c r="H21" s="43"/>
      <c r="I21" s="43"/>
    </row>
    <row r="22" spans="1:197" ht="21" customHeight="1" x14ac:dyDescent="0.2">
      <c r="C22" s="12"/>
      <c r="D22" s="13"/>
      <c r="E22" s="14"/>
      <c r="F22" s="12"/>
      <c r="G22" s="43"/>
      <c r="H22" s="43"/>
      <c r="I22" s="43"/>
    </row>
    <row r="23" spans="1:197" ht="21" customHeight="1" x14ac:dyDescent="0.2">
      <c r="C23" s="12"/>
      <c r="D23" s="13"/>
      <c r="E23" s="14"/>
      <c r="F23" s="12"/>
      <c r="G23" s="43"/>
      <c r="H23" s="43"/>
      <c r="I23" s="43"/>
    </row>
    <row r="24" spans="1:197" ht="21" customHeight="1" x14ac:dyDescent="0.35">
      <c r="A24" s="59"/>
      <c r="B24" s="59"/>
      <c r="C24" s="12"/>
      <c r="D24" s="13"/>
      <c r="E24" s="14"/>
      <c r="F24" s="12"/>
      <c r="G24" s="43"/>
      <c r="H24" s="43"/>
      <c r="I24" s="43"/>
    </row>
    <row r="25" spans="1:197" ht="21" customHeight="1" x14ac:dyDescent="0.2">
      <c r="A25" s="66" t="s">
        <v>127</v>
      </c>
      <c r="B25" s="66"/>
      <c r="C25" s="66"/>
      <c r="D25" s="66"/>
      <c r="E25" s="66"/>
      <c r="F25" s="66"/>
      <c r="G25" s="66"/>
      <c r="H25" s="66"/>
      <c r="I25" s="66"/>
    </row>
    <row r="26" spans="1:197" s="29" customFormat="1" ht="26.25" customHeight="1" x14ac:dyDescent="0.2">
      <c r="A26" s="21" t="s">
        <v>63</v>
      </c>
      <c r="B26" s="31" t="s">
        <v>62</v>
      </c>
      <c r="C26" s="67" t="s">
        <v>118</v>
      </c>
      <c r="D26" s="68"/>
      <c r="E26" s="8" t="s">
        <v>0</v>
      </c>
      <c r="F26" s="8" t="s">
        <v>1</v>
      </c>
      <c r="G26" s="8" t="s">
        <v>2</v>
      </c>
      <c r="H26" s="8" t="s">
        <v>131</v>
      </c>
      <c r="I26" s="8" t="s">
        <v>3</v>
      </c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</row>
    <row r="27" spans="1:197" ht="21" customHeight="1" x14ac:dyDescent="0.2">
      <c r="A27" s="54"/>
      <c r="B27" s="55"/>
      <c r="C27" s="55"/>
      <c r="D27" s="55"/>
      <c r="E27" s="55"/>
      <c r="F27" s="55"/>
      <c r="G27" s="53" t="s">
        <v>126</v>
      </c>
      <c r="H27" s="53"/>
      <c r="I27" s="57">
        <f>I20</f>
        <v>0</v>
      </c>
    </row>
    <row r="28" spans="1:197" ht="21" customHeight="1" x14ac:dyDescent="0.35">
      <c r="A28" s="23">
        <v>16</v>
      </c>
      <c r="B28" s="9" t="s">
        <v>28</v>
      </c>
      <c r="C28" s="10" t="s">
        <v>84</v>
      </c>
      <c r="D28" s="10"/>
      <c r="E28" s="5">
        <v>270</v>
      </c>
      <c r="F28" s="9" t="s">
        <v>8</v>
      </c>
      <c r="G28" s="34">
        <v>44</v>
      </c>
      <c r="H28" s="33"/>
      <c r="I28" s="58">
        <f>SUM(E28*H28)</f>
        <v>0</v>
      </c>
    </row>
    <row r="29" spans="1:197" ht="21" customHeight="1" x14ac:dyDescent="0.35">
      <c r="A29" s="23">
        <v>17</v>
      </c>
      <c r="B29" s="9" t="s">
        <v>29</v>
      </c>
      <c r="C29" s="10" t="s">
        <v>85</v>
      </c>
      <c r="D29" s="10"/>
      <c r="E29" s="5">
        <v>120</v>
      </c>
      <c r="F29" s="6" t="s">
        <v>8</v>
      </c>
      <c r="G29" s="34">
        <v>83</v>
      </c>
      <c r="H29" s="33"/>
      <c r="I29" s="58">
        <f t="shared" ref="I29:I33" si="1">SUM(E29*H29)</f>
        <v>0</v>
      </c>
    </row>
    <row r="30" spans="1:197" ht="21" customHeight="1" x14ac:dyDescent="0.35">
      <c r="A30" s="23">
        <v>18</v>
      </c>
      <c r="B30" s="9" t="s">
        <v>30</v>
      </c>
      <c r="C30" s="10" t="s">
        <v>86</v>
      </c>
      <c r="D30" s="10"/>
      <c r="E30" s="5">
        <v>200</v>
      </c>
      <c r="F30" s="6" t="s">
        <v>8</v>
      </c>
      <c r="G30" s="34">
        <v>24</v>
      </c>
      <c r="H30" s="33"/>
      <c r="I30" s="58">
        <f t="shared" si="1"/>
        <v>0</v>
      </c>
    </row>
    <row r="31" spans="1:197" ht="21" customHeight="1" x14ac:dyDescent="0.35">
      <c r="A31" s="23">
        <v>19</v>
      </c>
      <c r="B31" s="9" t="s">
        <v>31</v>
      </c>
      <c r="C31" s="4" t="s">
        <v>87</v>
      </c>
      <c r="D31" s="10"/>
      <c r="E31" s="5">
        <v>230</v>
      </c>
      <c r="F31" s="9" t="s">
        <v>8</v>
      </c>
      <c r="G31" s="34">
        <v>94</v>
      </c>
      <c r="H31" s="34"/>
      <c r="I31" s="58">
        <f t="shared" si="1"/>
        <v>0</v>
      </c>
    </row>
    <row r="32" spans="1:197" ht="21" customHeight="1" x14ac:dyDescent="0.35">
      <c r="A32" s="23">
        <v>20</v>
      </c>
      <c r="B32" s="9" t="s">
        <v>65</v>
      </c>
      <c r="C32" s="4" t="s">
        <v>88</v>
      </c>
      <c r="D32" s="27"/>
      <c r="E32" s="5">
        <v>70</v>
      </c>
      <c r="F32" s="6" t="s">
        <v>8</v>
      </c>
      <c r="G32" s="34">
        <v>58</v>
      </c>
      <c r="H32" s="34"/>
      <c r="I32" s="58">
        <f t="shared" si="1"/>
        <v>0</v>
      </c>
    </row>
    <row r="33" spans="1:9" ht="21" customHeight="1" x14ac:dyDescent="0.35">
      <c r="A33" s="23">
        <v>21</v>
      </c>
      <c r="B33" s="9" t="s">
        <v>32</v>
      </c>
      <c r="C33" s="4" t="s">
        <v>89</v>
      </c>
      <c r="D33" s="10"/>
      <c r="E33" s="10">
        <v>300</v>
      </c>
      <c r="F33" s="9" t="s">
        <v>8</v>
      </c>
      <c r="G33" s="34">
        <v>63</v>
      </c>
      <c r="H33" s="34"/>
      <c r="I33" s="58">
        <f t="shared" si="1"/>
        <v>0</v>
      </c>
    </row>
    <row r="34" spans="1:9" ht="21" customHeight="1" x14ac:dyDescent="0.2">
      <c r="A34" s="71" t="s">
        <v>67</v>
      </c>
      <c r="B34" s="72"/>
      <c r="C34" s="72"/>
      <c r="D34" s="72"/>
      <c r="E34" s="72"/>
      <c r="F34" s="72"/>
      <c r="G34" s="72"/>
      <c r="H34" s="72"/>
      <c r="I34" s="73"/>
    </row>
    <row r="35" spans="1:9" ht="21" customHeight="1" x14ac:dyDescent="0.35">
      <c r="A35" s="23">
        <v>1</v>
      </c>
      <c r="B35" s="9" t="s">
        <v>12</v>
      </c>
      <c r="C35" s="10" t="s">
        <v>90</v>
      </c>
      <c r="D35" s="10"/>
      <c r="E35" s="7">
        <v>1200</v>
      </c>
      <c r="F35" s="6" t="s">
        <v>8</v>
      </c>
      <c r="G35" s="34">
        <v>61</v>
      </c>
      <c r="H35" s="34"/>
      <c r="I35" s="42">
        <f>SUM(E35*H35)</f>
        <v>0</v>
      </c>
    </row>
    <row r="36" spans="1:9" ht="18.75" customHeight="1" x14ac:dyDescent="0.35">
      <c r="A36" s="23">
        <v>2</v>
      </c>
      <c r="B36" s="9" t="s">
        <v>47</v>
      </c>
      <c r="C36" s="10" t="s">
        <v>91</v>
      </c>
      <c r="D36" s="10"/>
      <c r="E36" s="11">
        <v>120</v>
      </c>
      <c r="F36" s="6" t="s">
        <v>8</v>
      </c>
      <c r="G36" s="34">
        <v>66</v>
      </c>
      <c r="H36" s="34"/>
      <c r="I36" s="42">
        <f t="shared" ref="I36:I44" si="2">SUM(E36*H36)</f>
        <v>0</v>
      </c>
    </row>
    <row r="37" spans="1:9" ht="18.75" customHeight="1" x14ac:dyDescent="0.35">
      <c r="A37" s="23">
        <v>3</v>
      </c>
      <c r="B37" s="9" t="s">
        <v>48</v>
      </c>
      <c r="C37" s="10" t="s">
        <v>92</v>
      </c>
      <c r="D37" s="10"/>
      <c r="E37" s="7">
        <v>2700</v>
      </c>
      <c r="F37" s="9" t="s">
        <v>8</v>
      </c>
      <c r="G37" s="34">
        <v>40</v>
      </c>
      <c r="H37" s="34"/>
      <c r="I37" s="42">
        <f t="shared" si="2"/>
        <v>0</v>
      </c>
    </row>
    <row r="38" spans="1:9" ht="21" customHeight="1" x14ac:dyDescent="0.35">
      <c r="A38" s="23">
        <v>4</v>
      </c>
      <c r="B38" s="9" t="s">
        <v>49</v>
      </c>
      <c r="C38" s="10" t="s">
        <v>93</v>
      </c>
      <c r="D38" s="10"/>
      <c r="E38" s="7">
        <v>2100</v>
      </c>
      <c r="F38" s="6" t="s">
        <v>8</v>
      </c>
      <c r="G38" s="34">
        <v>21</v>
      </c>
      <c r="H38" s="34"/>
      <c r="I38" s="42">
        <f t="shared" si="2"/>
        <v>0</v>
      </c>
    </row>
    <row r="39" spans="1:9" ht="21" customHeight="1" x14ac:dyDescent="0.35">
      <c r="A39" s="23">
        <v>5</v>
      </c>
      <c r="B39" s="9" t="s">
        <v>50</v>
      </c>
      <c r="C39" s="10" t="s">
        <v>94</v>
      </c>
      <c r="D39" s="10"/>
      <c r="E39" s="7">
        <v>800</v>
      </c>
      <c r="F39" s="9" t="s">
        <v>8</v>
      </c>
      <c r="G39" s="34">
        <v>120</v>
      </c>
      <c r="H39" s="34"/>
      <c r="I39" s="42">
        <f t="shared" si="2"/>
        <v>0</v>
      </c>
    </row>
    <row r="40" spans="1:9" ht="20.25" customHeight="1" x14ac:dyDescent="0.35">
      <c r="A40" s="23">
        <v>6</v>
      </c>
      <c r="B40" s="9" t="s">
        <v>51</v>
      </c>
      <c r="C40" s="10" t="s">
        <v>95</v>
      </c>
      <c r="D40" s="10"/>
      <c r="E40" s="7">
        <v>1800</v>
      </c>
      <c r="F40" s="6" t="s">
        <v>8</v>
      </c>
      <c r="G40" s="34">
        <v>38</v>
      </c>
      <c r="H40" s="34"/>
      <c r="I40" s="42">
        <f t="shared" si="2"/>
        <v>0</v>
      </c>
    </row>
    <row r="41" spans="1:9" ht="20.25" customHeight="1" x14ac:dyDescent="0.35">
      <c r="A41" s="23">
        <v>7</v>
      </c>
      <c r="B41" s="9" t="s">
        <v>52</v>
      </c>
      <c r="C41" s="10" t="s">
        <v>96</v>
      </c>
      <c r="D41" s="10"/>
      <c r="E41" s="7">
        <v>2200</v>
      </c>
      <c r="F41" s="6" t="s">
        <v>8</v>
      </c>
      <c r="G41" s="34">
        <v>36</v>
      </c>
      <c r="H41" s="34"/>
      <c r="I41" s="42">
        <f t="shared" si="2"/>
        <v>0</v>
      </c>
    </row>
    <row r="42" spans="1:9" ht="20.25" customHeight="1" x14ac:dyDescent="0.35">
      <c r="A42" s="23">
        <v>8</v>
      </c>
      <c r="B42" s="9" t="s">
        <v>53</v>
      </c>
      <c r="C42" s="4" t="s">
        <v>97</v>
      </c>
      <c r="D42" s="10"/>
      <c r="E42" s="7">
        <v>6400</v>
      </c>
      <c r="F42" s="6" t="s">
        <v>9</v>
      </c>
      <c r="G42" s="34">
        <v>17</v>
      </c>
      <c r="H42" s="34"/>
      <c r="I42" s="42">
        <f t="shared" si="2"/>
        <v>0</v>
      </c>
    </row>
    <row r="43" spans="1:9" ht="20.25" customHeight="1" x14ac:dyDescent="0.35">
      <c r="A43" s="23">
        <v>9</v>
      </c>
      <c r="B43" s="9" t="s">
        <v>54</v>
      </c>
      <c r="C43" s="10" t="s">
        <v>98</v>
      </c>
      <c r="D43" s="10"/>
      <c r="E43" s="7">
        <v>1500</v>
      </c>
      <c r="F43" s="9" t="s">
        <v>8</v>
      </c>
      <c r="G43" s="34">
        <v>39</v>
      </c>
      <c r="H43" s="34"/>
      <c r="I43" s="42">
        <f t="shared" si="2"/>
        <v>0</v>
      </c>
    </row>
    <row r="44" spans="1:9" ht="20.25" customHeight="1" x14ac:dyDescent="0.35">
      <c r="A44" s="23">
        <v>10</v>
      </c>
      <c r="B44" s="9" t="s">
        <v>55</v>
      </c>
      <c r="C44" s="10" t="s">
        <v>99</v>
      </c>
      <c r="D44" s="10"/>
      <c r="E44" s="7">
        <v>230</v>
      </c>
      <c r="F44" s="9" t="s">
        <v>8</v>
      </c>
      <c r="G44" s="34">
        <v>77</v>
      </c>
      <c r="H44" s="34"/>
      <c r="I44" s="42">
        <f t="shared" si="2"/>
        <v>0</v>
      </c>
    </row>
    <row r="45" spans="1:9" ht="20.25" customHeight="1" x14ac:dyDescent="0.35">
      <c r="A45" s="26"/>
      <c r="E45" s="18"/>
      <c r="F45" s="12"/>
      <c r="G45" s="39" t="s">
        <v>130</v>
      </c>
      <c r="H45" s="39"/>
      <c r="I45" s="39">
        <f>SUM(I27:I33,I35:I44)</f>
        <v>0</v>
      </c>
    </row>
    <row r="46" spans="1:9" ht="20.25" customHeight="1" x14ac:dyDescent="0.35">
      <c r="A46" s="26"/>
      <c r="B46" s="26"/>
      <c r="C46" s="12"/>
      <c r="D46" s="30"/>
      <c r="E46" s="18"/>
      <c r="F46" s="12"/>
      <c r="G46" s="13"/>
      <c r="H46" s="13"/>
      <c r="I46" s="43"/>
    </row>
    <row r="47" spans="1:9" ht="20.25" customHeight="1" x14ac:dyDescent="0.35">
      <c r="A47" s="26"/>
      <c r="B47" s="26"/>
      <c r="C47" s="12"/>
      <c r="D47" s="30"/>
      <c r="E47" s="18"/>
      <c r="F47" s="12"/>
      <c r="G47" s="13"/>
      <c r="H47" s="13"/>
      <c r="I47" s="43"/>
    </row>
    <row r="48" spans="1:9" ht="20.25" customHeight="1" x14ac:dyDescent="0.35">
      <c r="A48" s="26"/>
      <c r="B48" s="26"/>
      <c r="C48" s="12"/>
      <c r="D48" s="30"/>
      <c r="E48" s="18"/>
      <c r="F48" s="12"/>
      <c r="G48" s="13"/>
      <c r="H48" s="13"/>
      <c r="I48" s="43"/>
    </row>
    <row r="49" spans="1:11" ht="20.25" customHeight="1" x14ac:dyDescent="0.35">
      <c r="A49" s="26"/>
      <c r="B49" s="26"/>
      <c r="C49" s="12"/>
      <c r="D49" s="30"/>
      <c r="E49" s="18"/>
      <c r="F49" s="12"/>
      <c r="G49" s="13"/>
      <c r="H49" s="13"/>
      <c r="I49" s="43"/>
    </row>
    <row r="50" spans="1:11" ht="20.25" customHeight="1" x14ac:dyDescent="0.2">
      <c r="A50" s="66" t="s">
        <v>128</v>
      </c>
      <c r="B50" s="66"/>
      <c r="C50" s="66"/>
      <c r="D50" s="66"/>
      <c r="E50" s="66"/>
      <c r="F50" s="66"/>
      <c r="G50" s="66"/>
      <c r="H50" s="66"/>
      <c r="I50" s="66"/>
    </row>
    <row r="51" spans="1:11" ht="26.25" customHeight="1" x14ac:dyDescent="0.2">
      <c r="A51" s="21" t="s">
        <v>63</v>
      </c>
      <c r="B51" s="31" t="s">
        <v>62</v>
      </c>
      <c r="C51" s="67" t="s">
        <v>118</v>
      </c>
      <c r="D51" s="68"/>
      <c r="E51" s="8" t="s">
        <v>0</v>
      </c>
      <c r="F51" s="8" t="s">
        <v>1</v>
      </c>
      <c r="G51" s="8" t="s">
        <v>2</v>
      </c>
      <c r="H51" s="8" t="s">
        <v>131</v>
      </c>
      <c r="I51" s="8" t="s">
        <v>3</v>
      </c>
    </row>
    <row r="52" spans="1:11" ht="20.25" customHeight="1" x14ac:dyDescent="0.2">
      <c r="A52" s="54"/>
      <c r="B52" s="55"/>
      <c r="C52" s="55"/>
      <c r="D52" s="55"/>
      <c r="E52" s="55"/>
      <c r="F52" s="55"/>
      <c r="G52" s="56" t="s">
        <v>126</v>
      </c>
      <c r="H52" s="56"/>
      <c r="I52" s="57">
        <f>I45</f>
        <v>0</v>
      </c>
    </row>
    <row r="53" spans="1:11" ht="20.25" customHeight="1" x14ac:dyDescent="0.35">
      <c r="A53" s="23">
        <v>11</v>
      </c>
      <c r="B53" s="9" t="s">
        <v>56</v>
      </c>
      <c r="C53" s="10" t="s">
        <v>100</v>
      </c>
      <c r="D53" s="10"/>
      <c r="E53" s="10">
        <v>150</v>
      </c>
      <c r="F53" s="6" t="s">
        <v>8</v>
      </c>
      <c r="G53" s="34">
        <v>50</v>
      </c>
      <c r="H53" s="34"/>
      <c r="I53" s="42">
        <f>SUM(E53*H53)</f>
        <v>0</v>
      </c>
    </row>
    <row r="54" spans="1:11" ht="20.25" customHeight="1" x14ac:dyDescent="0.35">
      <c r="A54" s="23">
        <v>12</v>
      </c>
      <c r="B54" s="9" t="s">
        <v>57</v>
      </c>
      <c r="C54" s="37" t="s">
        <v>105</v>
      </c>
      <c r="D54" s="4"/>
      <c r="E54" s="11">
        <v>570</v>
      </c>
      <c r="F54" s="6" t="s">
        <v>10</v>
      </c>
      <c r="G54" s="34">
        <v>40</v>
      </c>
      <c r="H54" s="34"/>
      <c r="I54" s="42">
        <f t="shared" ref="I54:I60" si="3">SUM(E54*H54)</f>
        <v>0</v>
      </c>
    </row>
    <row r="55" spans="1:11" ht="20.25" customHeight="1" x14ac:dyDescent="0.35">
      <c r="A55" s="23">
        <v>13</v>
      </c>
      <c r="B55" s="9" t="s">
        <v>58</v>
      </c>
      <c r="C55" s="10" t="s">
        <v>106</v>
      </c>
      <c r="D55" s="10"/>
      <c r="E55" s="11">
        <v>1600</v>
      </c>
      <c r="F55" s="9" t="s">
        <v>10</v>
      </c>
      <c r="G55" s="34">
        <v>50</v>
      </c>
      <c r="H55" s="34"/>
      <c r="I55" s="42">
        <f t="shared" si="3"/>
        <v>0</v>
      </c>
    </row>
    <row r="56" spans="1:11" ht="20.25" customHeight="1" x14ac:dyDescent="0.35">
      <c r="A56" s="23">
        <v>14</v>
      </c>
      <c r="B56" s="9" t="s">
        <v>59</v>
      </c>
      <c r="C56" s="10" t="s">
        <v>107</v>
      </c>
      <c r="D56" s="10"/>
      <c r="E56" s="5">
        <v>450</v>
      </c>
      <c r="F56" s="9" t="s">
        <v>10</v>
      </c>
      <c r="G56" s="34">
        <v>82</v>
      </c>
      <c r="H56" s="34"/>
      <c r="I56" s="42">
        <f t="shared" si="3"/>
        <v>0</v>
      </c>
    </row>
    <row r="57" spans="1:11" ht="20.25" customHeight="1" x14ac:dyDescent="0.35">
      <c r="A57" s="23">
        <v>15</v>
      </c>
      <c r="B57" s="9" t="s">
        <v>60</v>
      </c>
      <c r="C57" s="10" t="s">
        <v>103</v>
      </c>
      <c r="D57" s="10"/>
      <c r="E57" s="11">
        <v>1000</v>
      </c>
      <c r="F57" s="9" t="s">
        <v>8</v>
      </c>
      <c r="G57" s="34">
        <v>70</v>
      </c>
      <c r="H57" s="34"/>
      <c r="I57" s="42">
        <f t="shared" si="3"/>
        <v>0</v>
      </c>
    </row>
    <row r="58" spans="1:11" ht="20.25" customHeight="1" x14ac:dyDescent="0.35">
      <c r="A58" s="23">
        <v>16</v>
      </c>
      <c r="B58" s="9" t="s">
        <v>61</v>
      </c>
      <c r="C58" s="10" t="s">
        <v>104</v>
      </c>
      <c r="D58" s="10"/>
      <c r="E58" s="5">
        <v>500</v>
      </c>
      <c r="F58" s="9" t="s">
        <v>8</v>
      </c>
      <c r="G58" s="34">
        <v>50</v>
      </c>
      <c r="H58" s="34"/>
      <c r="I58" s="42">
        <f t="shared" si="3"/>
        <v>0</v>
      </c>
    </row>
    <row r="59" spans="1:11" ht="20.25" customHeight="1" x14ac:dyDescent="0.35">
      <c r="A59" s="23">
        <v>17</v>
      </c>
      <c r="B59" s="9" t="s">
        <v>120</v>
      </c>
      <c r="C59" s="10" t="s">
        <v>101</v>
      </c>
      <c r="D59" s="10"/>
      <c r="E59" s="7">
        <v>200</v>
      </c>
      <c r="F59" s="9" t="s">
        <v>8</v>
      </c>
      <c r="G59" s="34">
        <v>25</v>
      </c>
      <c r="H59" s="34"/>
      <c r="I59" s="42">
        <f t="shared" si="3"/>
        <v>0</v>
      </c>
    </row>
    <row r="60" spans="1:11" ht="20.25" customHeight="1" x14ac:dyDescent="0.35">
      <c r="A60" s="23">
        <v>18</v>
      </c>
      <c r="B60" s="9" t="s">
        <v>121</v>
      </c>
      <c r="C60" s="10" t="s">
        <v>102</v>
      </c>
      <c r="D60" s="4"/>
      <c r="E60" s="7">
        <v>800</v>
      </c>
      <c r="F60" s="9" t="s">
        <v>9</v>
      </c>
      <c r="G60" s="34">
        <v>18</v>
      </c>
      <c r="H60" s="34"/>
      <c r="I60" s="42">
        <f t="shared" si="3"/>
        <v>0</v>
      </c>
    </row>
    <row r="61" spans="1:11" ht="21" customHeight="1" x14ac:dyDescent="0.2">
      <c r="A61" s="24" t="s">
        <v>108</v>
      </c>
      <c r="B61" s="25"/>
      <c r="C61" s="25"/>
      <c r="D61" s="25"/>
      <c r="E61" s="25"/>
      <c r="F61" s="25"/>
      <c r="G61" s="25"/>
      <c r="H61" s="25"/>
      <c r="I61" s="44"/>
      <c r="K61" s="50"/>
    </row>
    <row r="62" spans="1:11" ht="21" customHeight="1" x14ac:dyDescent="0.35">
      <c r="A62" s="23">
        <v>1</v>
      </c>
      <c r="B62" s="9" t="s">
        <v>33</v>
      </c>
      <c r="C62" s="10" t="s">
        <v>122</v>
      </c>
      <c r="D62" s="10"/>
      <c r="E62" s="7">
        <v>1400</v>
      </c>
      <c r="F62" s="9" t="s">
        <v>6</v>
      </c>
      <c r="G62" s="34">
        <v>17</v>
      </c>
      <c r="H62" s="34"/>
      <c r="I62" s="40">
        <f>SUM(E62*H62)</f>
        <v>0</v>
      </c>
    </row>
    <row r="63" spans="1:11" ht="21" customHeight="1" x14ac:dyDescent="0.35">
      <c r="A63" s="23">
        <v>2</v>
      </c>
      <c r="B63" s="9" t="s">
        <v>34</v>
      </c>
      <c r="C63" s="51" t="s">
        <v>125</v>
      </c>
      <c r="D63" s="4"/>
      <c r="E63" s="10">
        <v>65</v>
      </c>
      <c r="F63" s="9" t="s">
        <v>5</v>
      </c>
      <c r="G63" s="34">
        <v>50</v>
      </c>
      <c r="H63" s="34"/>
      <c r="I63" s="40">
        <f t="shared" ref="I63:I68" si="4">SUM(E63*H63)</f>
        <v>0</v>
      </c>
    </row>
    <row r="64" spans="1:11" ht="21" customHeight="1" x14ac:dyDescent="0.35">
      <c r="A64" s="23">
        <v>3</v>
      </c>
      <c r="B64" s="9" t="s">
        <v>35</v>
      </c>
      <c r="C64" s="3" t="s">
        <v>109</v>
      </c>
      <c r="D64" s="10"/>
      <c r="E64" s="10">
        <v>10</v>
      </c>
      <c r="F64" s="9" t="s">
        <v>4</v>
      </c>
      <c r="G64" s="34">
        <v>415</v>
      </c>
      <c r="H64" s="34"/>
      <c r="I64" s="40">
        <f t="shared" si="4"/>
        <v>0</v>
      </c>
    </row>
    <row r="65" spans="1:197" ht="21" customHeight="1" x14ac:dyDescent="0.35">
      <c r="A65" s="23">
        <v>4</v>
      </c>
      <c r="B65" s="9" t="s">
        <v>36</v>
      </c>
      <c r="C65" s="10" t="s">
        <v>124</v>
      </c>
      <c r="D65" s="10"/>
      <c r="E65" s="7">
        <v>2200</v>
      </c>
      <c r="F65" s="9" t="s">
        <v>6</v>
      </c>
      <c r="G65" s="34">
        <v>17</v>
      </c>
      <c r="H65" s="34"/>
      <c r="I65" s="40">
        <f t="shared" si="4"/>
        <v>0</v>
      </c>
    </row>
    <row r="66" spans="1:197" ht="21" customHeight="1" x14ac:dyDescent="0.35">
      <c r="A66" s="23">
        <v>5</v>
      </c>
      <c r="B66" s="9" t="s">
        <v>37</v>
      </c>
      <c r="C66" s="3" t="s">
        <v>110</v>
      </c>
      <c r="D66" s="10"/>
      <c r="E66" s="7">
        <v>1000</v>
      </c>
      <c r="F66" s="9" t="s">
        <v>6</v>
      </c>
      <c r="G66" s="34">
        <v>17</v>
      </c>
      <c r="H66" s="34"/>
      <c r="I66" s="40">
        <f t="shared" si="4"/>
        <v>0</v>
      </c>
    </row>
    <row r="67" spans="1:197" ht="21" customHeight="1" x14ac:dyDescent="0.35">
      <c r="A67" s="23">
        <v>6</v>
      </c>
      <c r="B67" s="9" t="s">
        <v>38</v>
      </c>
      <c r="C67" s="10" t="s">
        <v>123</v>
      </c>
      <c r="D67" s="1"/>
      <c r="E67" s="10">
        <v>500</v>
      </c>
      <c r="F67" s="9" t="s">
        <v>6</v>
      </c>
      <c r="G67" s="34">
        <v>19</v>
      </c>
      <c r="H67" s="34"/>
      <c r="I67" s="40">
        <f t="shared" si="4"/>
        <v>0</v>
      </c>
    </row>
    <row r="68" spans="1:197" ht="21" customHeight="1" x14ac:dyDescent="0.35">
      <c r="A68" s="23">
        <v>7</v>
      </c>
      <c r="B68" s="9" t="s">
        <v>39</v>
      </c>
      <c r="C68" s="10" t="s">
        <v>111</v>
      </c>
      <c r="D68" s="1"/>
      <c r="E68" s="7">
        <v>1000</v>
      </c>
      <c r="F68" s="9" t="s">
        <v>11</v>
      </c>
      <c r="G68" s="34">
        <v>10</v>
      </c>
      <c r="H68" s="34"/>
      <c r="I68" s="40">
        <f t="shared" si="4"/>
        <v>0</v>
      </c>
    </row>
    <row r="69" spans="1:197" ht="23.25" x14ac:dyDescent="0.2">
      <c r="C69" s="36"/>
      <c r="D69" s="36"/>
      <c r="E69" s="36"/>
      <c r="F69" s="36"/>
      <c r="G69" s="39" t="s">
        <v>130</v>
      </c>
      <c r="H69" s="39"/>
      <c r="I69" s="39">
        <f>SUM(I52:I60,I62:I68)</f>
        <v>0</v>
      </c>
    </row>
    <row r="70" spans="1:197" ht="23.25" x14ac:dyDescent="0.2">
      <c r="C70" s="52"/>
      <c r="D70" s="52"/>
      <c r="E70" s="52"/>
      <c r="F70" s="52"/>
      <c r="G70" s="52"/>
      <c r="H70" s="60"/>
      <c r="I70" s="15"/>
    </row>
    <row r="71" spans="1:197" ht="23.25" x14ac:dyDescent="0.2">
      <c r="C71" s="52"/>
      <c r="D71" s="52"/>
      <c r="E71" s="52"/>
      <c r="F71" s="52"/>
      <c r="G71" s="52"/>
      <c r="H71" s="60"/>
      <c r="I71" s="15"/>
    </row>
    <row r="72" spans="1:197" ht="23.25" x14ac:dyDescent="0.2">
      <c r="C72" s="52"/>
      <c r="D72" s="52"/>
      <c r="E72" s="52"/>
      <c r="F72" s="52"/>
      <c r="G72" s="52"/>
      <c r="H72" s="60"/>
      <c r="I72" s="15"/>
    </row>
    <row r="73" spans="1:197" ht="23.25" x14ac:dyDescent="0.2">
      <c r="C73" s="52"/>
      <c r="D73" s="52"/>
      <c r="E73" s="52"/>
      <c r="F73" s="52"/>
      <c r="G73" s="52"/>
      <c r="H73" s="60"/>
      <c r="I73" s="15"/>
    </row>
    <row r="74" spans="1:197" ht="21" customHeight="1" x14ac:dyDescent="0.2">
      <c r="A74" s="66" t="s">
        <v>129</v>
      </c>
      <c r="B74" s="66"/>
      <c r="C74" s="66"/>
      <c r="D74" s="66"/>
      <c r="E74" s="66"/>
      <c r="F74" s="66"/>
      <c r="G74" s="66"/>
      <c r="H74" s="66"/>
      <c r="I74" s="66"/>
    </row>
    <row r="75" spans="1:197" s="29" customFormat="1" ht="26.25" customHeight="1" x14ac:dyDescent="0.2">
      <c r="A75" s="21" t="s">
        <v>63</v>
      </c>
      <c r="B75" s="31" t="s">
        <v>62</v>
      </c>
      <c r="C75" s="67" t="s">
        <v>118</v>
      </c>
      <c r="D75" s="68"/>
      <c r="E75" s="8" t="s">
        <v>0</v>
      </c>
      <c r="F75" s="8" t="s">
        <v>1</v>
      </c>
      <c r="G75" s="8" t="s">
        <v>2</v>
      </c>
      <c r="H75" s="8" t="s">
        <v>131</v>
      </c>
      <c r="I75" s="8" t="s">
        <v>3</v>
      </c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28"/>
      <c r="GF75" s="28"/>
      <c r="GG75" s="28"/>
      <c r="GH75" s="28"/>
      <c r="GI75" s="28"/>
      <c r="GJ75" s="28"/>
      <c r="GK75" s="28"/>
      <c r="GL75" s="28"/>
      <c r="GM75" s="28"/>
      <c r="GN75" s="28"/>
      <c r="GO75" s="28"/>
    </row>
    <row r="76" spans="1:197" ht="21" customHeight="1" x14ac:dyDescent="0.2">
      <c r="A76" s="54"/>
      <c r="B76" s="55"/>
      <c r="C76" s="55"/>
      <c r="D76" s="55"/>
      <c r="E76" s="55"/>
      <c r="F76" s="55"/>
      <c r="G76" s="53" t="s">
        <v>126</v>
      </c>
      <c r="H76" s="53"/>
      <c r="I76" s="57">
        <f>I69</f>
        <v>0</v>
      </c>
    </row>
    <row r="77" spans="1:197" ht="21" customHeight="1" x14ac:dyDescent="0.35">
      <c r="A77" s="23">
        <v>8</v>
      </c>
      <c r="B77" s="9" t="s">
        <v>40</v>
      </c>
      <c r="C77" s="10" t="s">
        <v>112</v>
      </c>
      <c r="D77" s="10"/>
      <c r="E77" s="7">
        <v>1000</v>
      </c>
      <c r="F77" s="9" t="s">
        <v>11</v>
      </c>
      <c r="G77" s="34">
        <v>10</v>
      </c>
      <c r="H77" s="34"/>
      <c r="I77" s="40">
        <f>SUM(E77*H77)</f>
        <v>0</v>
      </c>
    </row>
    <row r="78" spans="1:197" ht="21" customHeight="1" x14ac:dyDescent="0.35">
      <c r="A78" s="23">
        <v>9</v>
      </c>
      <c r="B78" s="9" t="s">
        <v>41</v>
      </c>
      <c r="C78" s="4" t="s">
        <v>113</v>
      </c>
      <c r="D78" s="10"/>
      <c r="E78" s="7">
        <v>1500</v>
      </c>
      <c r="F78" s="9" t="s">
        <v>6</v>
      </c>
      <c r="G78" s="34">
        <v>9</v>
      </c>
      <c r="H78" s="34"/>
      <c r="I78" s="40">
        <f t="shared" ref="I78:I83" si="5">SUM(E78*H78)</f>
        <v>0</v>
      </c>
    </row>
    <row r="79" spans="1:197" ht="21" customHeight="1" x14ac:dyDescent="0.35">
      <c r="A79" s="23">
        <v>10</v>
      </c>
      <c r="B79" s="9" t="s">
        <v>42</v>
      </c>
      <c r="C79" s="10" t="s">
        <v>116</v>
      </c>
      <c r="D79" s="4"/>
      <c r="E79" s="7">
        <v>3700</v>
      </c>
      <c r="F79" s="9" t="s">
        <v>6</v>
      </c>
      <c r="G79" s="34">
        <v>8</v>
      </c>
      <c r="H79" s="34"/>
      <c r="I79" s="40">
        <f t="shared" si="5"/>
        <v>0</v>
      </c>
    </row>
    <row r="80" spans="1:197" ht="21" customHeight="1" x14ac:dyDescent="0.35">
      <c r="A80" s="23">
        <v>11</v>
      </c>
      <c r="B80" s="9" t="s">
        <v>43</v>
      </c>
      <c r="C80" s="4" t="s">
        <v>114</v>
      </c>
      <c r="D80" s="10"/>
      <c r="E80" s="10">
        <v>20</v>
      </c>
      <c r="F80" s="9" t="s">
        <v>4</v>
      </c>
      <c r="G80" s="34">
        <v>427</v>
      </c>
      <c r="H80" s="34"/>
      <c r="I80" s="40">
        <f t="shared" si="5"/>
        <v>0</v>
      </c>
    </row>
    <row r="81" spans="1:9" ht="21" customHeight="1" x14ac:dyDescent="0.35">
      <c r="A81" s="23">
        <v>12</v>
      </c>
      <c r="B81" s="9" t="s">
        <v>44</v>
      </c>
      <c r="C81" s="10" t="s">
        <v>119</v>
      </c>
      <c r="D81" s="10"/>
      <c r="E81" s="10">
        <v>100</v>
      </c>
      <c r="F81" s="9" t="s">
        <v>11</v>
      </c>
      <c r="G81" s="34">
        <v>22</v>
      </c>
      <c r="H81" s="34"/>
      <c r="I81" s="40">
        <f t="shared" si="5"/>
        <v>0</v>
      </c>
    </row>
    <row r="82" spans="1:9" ht="21" customHeight="1" x14ac:dyDescent="0.35">
      <c r="A82" s="23">
        <v>13</v>
      </c>
      <c r="B82" s="9" t="s">
        <v>45</v>
      </c>
      <c r="C82" s="10" t="s">
        <v>117</v>
      </c>
      <c r="D82" s="4"/>
      <c r="E82" s="10">
        <v>100</v>
      </c>
      <c r="F82" s="9" t="s">
        <v>11</v>
      </c>
      <c r="G82" s="34">
        <v>11</v>
      </c>
      <c r="H82" s="34"/>
      <c r="I82" s="40">
        <f t="shared" si="5"/>
        <v>0</v>
      </c>
    </row>
    <row r="83" spans="1:9" ht="21" customHeight="1" x14ac:dyDescent="0.35">
      <c r="A83" s="23">
        <v>14</v>
      </c>
      <c r="B83" s="9" t="s">
        <v>46</v>
      </c>
      <c r="C83" s="10" t="s">
        <v>115</v>
      </c>
      <c r="D83" s="4"/>
      <c r="E83" s="7">
        <v>1500</v>
      </c>
      <c r="F83" s="9" t="s">
        <v>6</v>
      </c>
      <c r="G83" s="34">
        <v>10</v>
      </c>
      <c r="H83" s="34"/>
      <c r="I83" s="40">
        <f t="shared" si="5"/>
        <v>0</v>
      </c>
    </row>
    <row r="84" spans="1:9" ht="24" customHeight="1" x14ac:dyDescent="0.2">
      <c r="C84" s="12"/>
      <c r="D84" s="13"/>
      <c r="E84" s="13"/>
      <c r="F84" s="12"/>
      <c r="G84" s="45" t="s">
        <v>7</v>
      </c>
      <c r="H84" s="45"/>
      <c r="I84" s="45">
        <f>SUM(I76:I83)</f>
        <v>0</v>
      </c>
    </row>
    <row r="85" spans="1:9" ht="21" x14ac:dyDescent="0.2">
      <c r="C85" s="16"/>
      <c r="D85" s="16"/>
      <c r="E85" s="16"/>
      <c r="F85" s="16"/>
      <c r="G85" s="16"/>
      <c r="H85" s="16"/>
      <c r="I85" s="46"/>
    </row>
    <row r="86" spans="1:9" ht="21" x14ac:dyDescent="0.2">
      <c r="C86" s="12"/>
      <c r="D86" s="17"/>
      <c r="E86" s="18"/>
      <c r="F86" s="19"/>
      <c r="G86" s="13"/>
      <c r="H86" s="13"/>
      <c r="I86" s="47"/>
    </row>
    <row r="87" spans="1:9" ht="21" x14ac:dyDescent="0.2">
      <c r="C87" s="12"/>
      <c r="D87" s="17"/>
      <c r="E87" s="18"/>
      <c r="F87" s="19"/>
      <c r="G87" s="13"/>
      <c r="H87" s="13"/>
      <c r="I87" s="47"/>
    </row>
    <row r="88" spans="1:9" ht="21" x14ac:dyDescent="0.2">
      <c r="C88" s="12"/>
      <c r="D88" s="17"/>
      <c r="E88" s="13"/>
      <c r="F88" s="19"/>
      <c r="G88" s="13"/>
      <c r="H88" s="13"/>
      <c r="I88" s="47"/>
    </row>
    <row r="89" spans="1:9" ht="21" x14ac:dyDescent="0.2">
      <c r="C89" s="20"/>
      <c r="D89" s="20"/>
      <c r="E89" s="20"/>
      <c r="F89" s="20"/>
      <c r="G89" s="20"/>
      <c r="H89" s="20"/>
      <c r="I89" s="48"/>
    </row>
  </sheetData>
  <mergeCells count="11">
    <mergeCell ref="A74:I74"/>
    <mergeCell ref="C75:D75"/>
    <mergeCell ref="A1:I1"/>
    <mergeCell ref="A50:I50"/>
    <mergeCell ref="A4:I4"/>
    <mergeCell ref="A3:I3"/>
    <mergeCell ref="A34:I34"/>
    <mergeCell ref="C2:D2"/>
    <mergeCell ref="C26:D26"/>
    <mergeCell ref="C51:D51"/>
    <mergeCell ref="A25:I25"/>
  </mergeCells>
  <phoneticPr fontId="17" type="noConversion"/>
  <pageMargins left="0.26041666666666669" right="0.12400793650793651" top="0.72" bottom="0.25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ค. ผักทั่วไป ผลไม้ ขนม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2023-08-11T02:13:57Z</cp:lastPrinted>
  <dcterms:created xsi:type="dcterms:W3CDTF">2017-01-27T05:36:59Z</dcterms:created>
  <dcterms:modified xsi:type="dcterms:W3CDTF">2023-09-04T08:45:12Z</dcterms:modified>
</cp:coreProperties>
</file>