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e-bidding\1.กลุ่มงานโภชนศาสตร์\1.วัสดุอาหาร จำนวน 4 รายการ\ลงเว็บ\"/>
    </mc:Choice>
  </mc:AlternateContent>
  <xr:revisionPtr revIDLastSave="0" documentId="8_{45CEB372-D391-4E8F-B27D-C82E49827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เนื้อสัตว์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3" i="4" l="1"/>
  <c r="I84" i="4"/>
  <c r="I85" i="4"/>
  <c r="I82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56" i="4"/>
  <c r="I50" i="4"/>
  <c r="I51" i="4"/>
  <c r="I49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33" i="4"/>
  <c r="I31" i="4"/>
  <c r="I30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7" i="4"/>
  <c r="I25" i="4" l="1"/>
  <c r="I29" i="4" s="1"/>
  <c r="I52" i="4" l="1"/>
  <c r="I55" i="4" s="1"/>
  <c r="I72" i="4" s="1"/>
  <c r="I80" i="4" s="1"/>
  <c r="I86" i="4" s="1"/>
</calcChain>
</file>

<file path=xl/sharedStrings.xml><?xml version="1.0" encoding="utf-8"?>
<sst xmlns="http://schemas.openxmlformats.org/spreadsheetml/2006/main" count="224" uniqueCount="139">
  <si>
    <t>จำนวน</t>
  </si>
  <si>
    <t>หน่วย</t>
  </si>
  <si>
    <t>ราคากลาง</t>
  </si>
  <si>
    <t>รวมเป็นเงิน</t>
  </si>
  <si>
    <t>ตัว</t>
  </si>
  <si>
    <t>กล่อง</t>
  </si>
  <si>
    <t>หลอด</t>
  </si>
  <si>
    <t>รวมทั้งสิ้น</t>
  </si>
  <si>
    <t>ก.ก.</t>
  </si>
  <si>
    <t>เข่ง</t>
  </si>
  <si>
    <t>แพ็ค</t>
  </si>
  <si>
    <t>ที่</t>
  </si>
  <si>
    <t>แท่ง</t>
  </si>
  <si>
    <t>เนื้อสะโพกไก่ติดหนังตรา CP, เบทาโกร หรือ สหฟาร์ม</t>
  </si>
  <si>
    <t>เนื้ออกไก่ล้วนไม่ติดหนัง ตรา CP, เบทาโกร หรือ สหฟาร์ม ไม่ติดกระดูก</t>
  </si>
  <si>
    <t xml:space="preserve">เนื้อสันในไก่ ตรา CP, เบทาโกร หรือ สหฟาร์ม ไม่ติดเอ็น 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</si>
  <si>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</si>
  <si>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</si>
  <si>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ตับไก่ ตรา CP, เบทาโกร สด สะอาด ไม่ปนเครื่องในชนิดอื่น</t>
  </si>
  <si>
    <t>นักเก็ตไก่ ตรา CP, เบทาโกร บรรจุถุงปิดสนิท น้ำหนัก 1,000 กรัม</t>
  </si>
  <si>
    <t>เต้าหู้ไข่ ชนิดหลอด ตราCP, เบทาโกร และนางพยาบาล ปริมาณ 120 กรัม/หลอด</t>
  </si>
  <si>
    <t>แผ่น</t>
  </si>
  <si>
    <t xml:space="preserve">หมูเนื้อแดง ตรา CP, เบทาโกร หรือ VC Meat ไม่ติดมันและพังผืด </t>
  </si>
  <si>
    <t xml:space="preserve">สะโพกหมูบด ตรา CP, เบทาโกร หรือ VC Meat ไม่ติดมันและพังผืด </t>
  </si>
  <si>
    <t>หมูสามชั้นมันน้อย ตรา CP, เบทาโกร หรือ VC Meat สะอาด ไม่มีขนติดมากับหนัง</t>
  </si>
  <si>
    <t xml:space="preserve">ลูกชิ้นหมู คุณภาพดี ตรา CP , เบทาโกร หรือฮั้งเพ้ง น้ำหนัก 500 กรัม/แพ็ค 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</si>
  <si>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</si>
  <si>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>ปลาทูนึ่งแม่กลอง สดใหม่ คงรูปสมบูรณ์ ขนาด 3 ตัว/เข่ง</t>
  </si>
  <si>
    <t>ตับหมู ตรา CP, เบทาโกร หรือ VC Meat สดใหม่ไม่รวมตับเหล็ก ไม่มีกลิ่นสาบ</t>
  </si>
  <si>
    <t>เต้าหู้กระดาน สูตรดั้งเดิม พลาสเจอไรซ์ บรรจุภัณฑ์ปิดสนิท  ขนาด 200-300 กรัม/กล่อง</t>
  </si>
  <si>
    <t>เต้าหู้ถั่วเหลืองนิ่มแผ่นสี่เหลี่ยม สดใหม่ สะอาด  ไม่เหม็นเปรี้ยว คงรูปไม่แตกหรือหัก น้ำหนัก 200-250 กรัม/แผ่น</t>
  </si>
  <si>
    <t xml:space="preserve">เลือดหมู พลาสเจอร์ไรซ์ บรรจุภัณฑ์ปิดสนิท ตรา CP ขนาด 400 กรัม/กล่อง </t>
  </si>
  <si>
    <t>ยอดยกมา</t>
  </si>
  <si>
    <t>ยอดยกไป</t>
  </si>
  <si>
    <t>ราคาเสนอ</t>
  </si>
  <si>
    <t>รายการ</t>
  </si>
  <si>
    <t>จำนวนใช้วัสดุอาหารหมวด ก. เนื้อสัตว์บก สัตว์น้ำ (ปลอดสาร) ปีงบประมาณ  2569 (1 ต.ค. 2568 - 30 ก.ย. 2569)</t>
  </si>
  <si>
    <t>สะโพกไก่</t>
  </si>
  <si>
    <t>อกไก่ล้วน</t>
  </si>
  <si>
    <t>สันในไก่</t>
  </si>
  <si>
    <t>ไก่บด</t>
  </si>
  <si>
    <t>อกไก่</t>
  </si>
  <si>
    <t>น่องไก่</t>
  </si>
  <si>
    <t>ปีกไก่</t>
  </si>
  <si>
    <t xml:space="preserve">โคนปีกไก่ </t>
  </si>
  <si>
    <t>ตับไก่</t>
  </si>
  <si>
    <t>ซี่โครงไก่</t>
  </si>
  <si>
    <t>เลือดไก่</t>
  </si>
  <si>
    <t>น่องไก่ติดหนัง ตรา CP, เบทาโกร หรือ สหฟาร์ม จำนวน 7-9 น่อง/ก.ก.</t>
  </si>
  <si>
    <t>ปีกไก่เต็ม ไม่มีขนหรือขนอ่อนติด ตรา CP, เบทาโกร หรือ สหฟาร์ม จำนวน 10-12 ชิ้น/ก.ก.</t>
  </si>
  <si>
    <t>ปีกไก่กลาง ไม่มีขนอ่อนติด ตรา CP, เบทาโกร หรือ สหฟาร์ม จำนวน 18-23 ชิ้น/ก.ก.</t>
  </si>
  <si>
    <t>เลือดไก่ก้อน พาสเจอร์ไรซ์ น้ำหนัก 200-250 กรัม/ก้อน จำนวน 5 ก้อน/แพ็ค</t>
  </si>
  <si>
    <t xml:space="preserve">ไก่ย่าง </t>
  </si>
  <si>
    <t>ไส้กรอกไก่</t>
  </si>
  <si>
    <t xml:space="preserve">นักเก็ตไก่ </t>
  </si>
  <si>
    <t>คุณลักษณะเฉพาะของวัสดุอาหาร</t>
  </si>
  <si>
    <t xml:space="preserve">ไก่ยอ </t>
  </si>
  <si>
    <t>ไก่จ๊อ</t>
  </si>
  <si>
    <t>ซี่โครงไก่ ตรา CP, เบทาโกร หรือ สหฟาร์ม บรรจุภัณฑ์ห่อหุ้มปิดสนิท น้ำหนัก 1,000 กรัม</t>
  </si>
  <si>
    <t>ไก่ย่าง สูตรต้นตำรับ ขนาด 1.3-1.5 ก.ก./ตัว พร้อมน้ำจิ้ม (ทั้งตัว ไม่สับ)</t>
  </si>
  <si>
    <t>คุณภาพดี รับรองเครื่องหมายฮาลาล บรรจุภัณฑ์ห่อหุ้มปิดสนิท ตรา BKP/GSB/AFM น้ำหนัก 450-500 กรัม</t>
  </si>
  <si>
    <t>เป็ดย่าง</t>
  </si>
  <si>
    <t>เป็ดพะโล้</t>
  </si>
  <si>
    <t>ไก่จ๊อ ตรา 5 ดาว, CP, เบทาโกร จำนวน 50-55 ชิ้น บรรจุภัณฑ์ห่อหุ้มปิดสนิท น้ำหนัก 1,000 กรัม</t>
  </si>
  <si>
    <t>เป็ดพะโล้ สุกใหม่ ไม่รวมเครื่องใน ขนาดไม่ต่ำกว่า 1,500 กรัม/ตัว (ทั้งตัว ไม่สับ)</t>
  </si>
  <si>
    <t>หมูเนื้อแดง</t>
  </si>
  <si>
    <t>สะโพกหมู</t>
  </si>
  <si>
    <t>หมูสามชั้น</t>
  </si>
  <si>
    <t>ซี่โครงหมู</t>
  </si>
  <si>
    <t>ลูกชิ้นหมู</t>
  </si>
  <si>
    <t>ไส้กรอกหมู</t>
  </si>
  <si>
    <t>ขาหมู</t>
  </si>
  <si>
    <t>สันในหมู</t>
  </si>
  <si>
    <t>สันนอก</t>
  </si>
  <si>
    <t>ตับหมู</t>
  </si>
  <si>
    <t>เลือดหมู</t>
  </si>
  <si>
    <t>แฮม</t>
  </si>
  <si>
    <t>หมูยอ</t>
  </si>
  <si>
    <t>หมูย่าง</t>
  </si>
  <si>
    <t>หมูย่างอบน้ำผึ้ง มันน้อย สุกนุ่ม ใหม่ บรรจุกล่อง 1 ก.ก. (ทั้งชิ้น ไม่หั่น)</t>
  </si>
  <si>
    <t>แฮม ตรา CP , เบทาโกร หรือ TGM บรรจุภัณฑ์ปิดสนิท น้ำหนัก 500 กรัม/แพ็ค</t>
  </si>
  <si>
    <t xml:space="preserve">ไส้กรอกหมูหนังกรอบ ตรา CP, เบทาโกร หรือ BKP บรรจุถุงสูญญากาศ น้ำหนัก 500 กรัม/ถุง </t>
  </si>
  <si>
    <t>หมูยอแท้ไม่ผสมแป้ง คุณภาพดี ตรา อุบล/วลัยทิพย์/เฮียป๊อก น้ำหนัก 500 กรัม/แผ่น</t>
  </si>
  <si>
    <t>ประเภทสัตว์ปีก และผลิตภัณฑ์แปรรูป</t>
  </si>
  <si>
    <t>ประเภทเนื้อหมู และผลิตภัณฑ์แปรรูป</t>
  </si>
  <si>
    <t>ซี่โครงหมูอ่อน ตรา CP, เบทาโกร หรือ VC Meat ไม่รวมกระดูกสันหลัง สับเป็นชิ้นพร้อมนำมาปรุง</t>
  </si>
  <si>
    <t>เป็ดย่างอบน้ำผึ้ง สุกใหม่ ไม่รวมเครื่องใน ขนาดไม่ต่ำกว่า 1,500 กรัม/ตัว (ทั้งตัว ไม่สับ)</t>
  </si>
  <si>
    <t xml:space="preserve">ขาหมู ตรา CP, เบทาโกร หรือ VC Meat ส่วนขาหลัง ขูดขน และเผา </t>
  </si>
  <si>
    <t xml:space="preserve">สันในหมู ตรา CP, เบทาโกร หรือ VC Meat ไม่ติดมัน และพังผืด </t>
  </si>
  <si>
    <t>สันนอกหมู ตรา CP, เบทาโกร หรือ VC Meat ไม่ติดมันไม่ติดเนื้อซี่โครง และไม่มีพังผืด</t>
  </si>
  <si>
    <t xml:space="preserve">สะโพกหมูหั่นชิ้น ตรา CP, เบทาโกร หรือ VC Meat ไม่ติดมันและพังผืด </t>
  </si>
  <si>
    <t>ปลาช่อน</t>
  </si>
  <si>
    <t>ปลานิล</t>
  </si>
  <si>
    <t>ปลาทับทิม</t>
  </si>
  <si>
    <t>ปลากระพง</t>
  </si>
  <si>
    <t>ปลาเก๋า</t>
  </si>
  <si>
    <t>ปลาซาบะ</t>
  </si>
  <si>
    <t>ปลาทู</t>
  </si>
  <si>
    <t>ประเภทสัตว์น้ำ ปลาน้ำจืด/ปลาทะเล/กุ้ง/ปู และผลิตภัณฑ์แปรรูป</t>
  </si>
  <si>
    <t>ปลาเส้น</t>
  </si>
  <si>
    <t>ลูกชิ้น</t>
  </si>
  <si>
    <t>เต้าหู้</t>
  </si>
  <si>
    <t>ลูกชิ้นปลา</t>
  </si>
  <si>
    <t>เกี้ยวปลา</t>
  </si>
  <si>
    <t>ปลาทิพย์</t>
  </si>
  <si>
    <t>เต้าหู้ปลา</t>
  </si>
  <si>
    <t xml:space="preserve">ปูอัด </t>
  </si>
  <si>
    <t>กุ้งขาว</t>
  </si>
  <si>
    <t>ลูกชิ้นกุ้ง</t>
  </si>
  <si>
    <t>ประเภทเต้าหู้</t>
  </si>
  <si>
    <t>กุ้งขาวปอกเปลือก ไว้หาง แช่แข็ง ตรา เอโร่/ savepack บรรจุถุงปิดสนิท 63-85 ตัว น้ำหนัก 1,000 กรัม/ถุง</t>
  </si>
  <si>
    <t xml:space="preserve">ปูอัด ตรา เบนโตะ/tvi /คานิ แฟมิลี บรรจุถุงปิดสนิท จำนวน 40 ชิ้น น้ำหนัก 500 กรัม/แพ็ค </t>
  </si>
  <si>
    <t>เต้าหู้ถั่วลูกไก่ 100% ไม่ผสมนม และไข่ ตรา เต้าหู้โฮมเมดคุณย่า/พิมโตฟู น้ำหนัก 350-400 กรัม</t>
  </si>
  <si>
    <t xml:space="preserve">เนื้อปลานิล สดใหม่ ตัดหัว ขอดเกล็ด ควักไส้ออก แล่เฉพาะเนื้อล้วน ไม่ติดก้าง </t>
  </si>
  <si>
    <t xml:space="preserve">เนื้อปลาทับทิม ตัดหัว สดใหม่ ขอดเกล็ด ควักไส้ออก แล่เฉพาะเนื้อล้วน ไม่ติดก้าง </t>
  </si>
  <si>
    <t xml:space="preserve">เนื้อปลาเก๋า สดใหม่ ตัดหัว ขอดเกล็ด ควักไส้ออก แล่เฉพาะเนื้อล้วน ไม่ติดก้าง </t>
  </si>
  <si>
    <t xml:space="preserve">เนื้อปลาซาบะ สดใหม่ ตัดหัว แล่เฉพาะเนื้อล้วน ไม่ติดก้าง </t>
  </si>
  <si>
    <t xml:space="preserve">ปลาเส้นทอด ตรามหาชัยฟู้ด/เอโร่ และมหาชัย บรรจุถุงปิดสนิท น้ำหนัก 1,000 กรัม/ถุง </t>
  </si>
  <si>
    <t>ลูกชิ้นปลาชนิดกลมใหญ่ ตรา เอโร่ /AFM และ PFP  บรรจุถุงปิดสนิท น้ำหนัก 500 กรัม/ถุง</t>
  </si>
  <si>
    <t>เต้าหู้ปลาแผ่น ตรา PfP/CP บรรจุถุงปิดสนิท น้ำหนัก 1,000 กรัม/ถุง</t>
  </si>
  <si>
    <t>ลูกชิ้นกุ้งทอด ตรา PfP/CP  บรรจุถุงปิดสนิท น้ำหนัก 500 กรัม/ถุง</t>
  </si>
  <si>
    <t>ปลาทิพย์ ตรา PfP บรรจุกล่องละ 500 กรัม /กล่อง</t>
  </si>
  <si>
    <t>ลูกชิ้นปลาหมึก ตรา PfP บรรจุถุงปิดสนิท น้ำหนัก 500 กรัม/แพ็ค</t>
  </si>
  <si>
    <t>ทอดมันปลา ตรา AFM/PfP  บรรจุถุงปิดสนิท น้ำหนัก 500 กรัม/แพ็ค</t>
  </si>
  <si>
    <t>ทอดมัน</t>
  </si>
  <si>
    <t>เกี้ยวปลาเล็ก เยาวราช/ท่าฉลอม บรรจุถุงปิดสนิท น้ำหนัก 1,000 กรัม/ถุง</t>
  </si>
  <si>
    <t>เต้าหู้ปลาแท้ (รูปทรงสี่เหลี่ยมจัตุรัส) ตรา CP/PfP บรรจุถุงปิดสนิท น้ำหนัก 500 กรัม/ถุง</t>
  </si>
  <si>
    <t>เต้าหู้ปลาแท้ (รูปปลา/รูปปู) ตรา CP/PFP บรรจุถุงปิดสนิท น้ำหนัก 500 กรัม/ถุง</t>
  </si>
  <si>
    <t xml:space="preserve">เนื้อปลากระพงขาว สดใหม่  ตัดหัว แล่เฉพาะเนื้อล้วน ไม่ติดก้าง </t>
  </si>
  <si>
    <t>คุณลักษณะเฉพาะของวัสดุอาหารหมวด ก.ประเภทเนื้อสัตว์บก/สัตว์น้ำ : เนื้อสัตว์ทุกชนิดต้องสด ใหม่ สะอาด ไม่มีรอยเขียวช้ำเป็นจ้ำ ไม่มีกลิ่นเน่าเสีย บรรจุภัณฑ์มาตรฐานปิดสนิทไม่ฉีกขาด</t>
  </si>
  <si>
    <t>การรับรองมาตรฐานความปลอดภัย เช่น GMP/HACCP และฮาลาล</t>
  </si>
  <si>
    <t>โคนปีกไก่ ตรา CP, เบทาโกร หรือ สหฟาร์ม จำนวน 18-23 ชิ้น/ก.ก.</t>
  </si>
  <si>
    <t>ลูกชิ้นไก่</t>
  </si>
  <si>
    <r>
      <t xml:space="preserve">ไส้กรอกไก่หนังกรอบแฟรงค์เฟิร์ต ตรา CP, เบทาโกร หรือ BKP </t>
    </r>
    <r>
      <rPr>
        <sz val="14"/>
        <rFont val="TH SarabunPSK"/>
        <family val="2"/>
      </rPr>
      <t xml:space="preserve">บรรจุถุงสูญญากาศ 1,000 กรัม/ถุง </t>
    </r>
  </si>
  <si>
    <r>
      <t xml:space="preserve">เนื้อไก่ไม่มีกระดูกและหนังเจือปน ตรา CP, เบทาโกร,สหฟาร์ม หรือ BKP </t>
    </r>
    <r>
      <rPr>
        <sz val="11"/>
        <rFont val="TH SarabunPSK"/>
        <family val="2"/>
      </rPr>
      <t xml:space="preserve">บรรจุถุงสูญญากาศ 1,000 กรัม/ถุง </t>
    </r>
  </si>
  <si>
    <r>
      <rPr>
        <b/>
        <sz val="14"/>
        <rFont val="TH SarabunPSK"/>
        <family val="2"/>
      </rPr>
      <t>ร</t>
    </r>
    <r>
      <rPr>
        <b/>
        <sz val="15"/>
        <rFont val="TH SarabunPSK"/>
        <family val="2"/>
      </rPr>
      <t>ะบุแหล่งผลิต หรือแหล่งจำหน่าย วันหมดอายุ บรรจุถุงละ 1-10 กก. ไม่รวมน้ำหนักน้ำและน้ำแข็ง ปลอดภัย จากสาร บอแร๊กซ์, ฟอร์มาลีน, สารตกค้างจากสัตว์และยาปฎิชีวนะ และได้รับ</t>
    </r>
  </si>
  <si>
    <t xml:space="preserve"> - 2 -</t>
  </si>
  <si>
    <t xml:space="preserve"> - 3 -</t>
  </si>
  <si>
    <t xml:space="preserve"> - 4 -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</si>
</sst>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6" fillId="0" borderId="0" xfId="0" applyFont="1"/>
    <xf numFmtId="0" fontId="9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3" fontId="7" fillId="0" borderId="1" xfId="4" applyFont="1" applyBorder="1" applyAlignment="1">
      <alignment horizontal="right" vertical="center"/>
    </xf>
    <xf numFmtId="43" fontId="5" fillId="0" borderId="0" xfId="4" applyFont="1"/>
    <xf numFmtId="0" fontId="3" fillId="0" borderId="3" xfId="3" applyFont="1" applyBorder="1" applyAlignment="1">
      <alignment horizontal="center" vertical="center"/>
    </xf>
    <xf numFmtId="43" fontId="11" fillId="0" borderId="0" xfId="4" applyFont="1"/>
    <xf numFmtId="0" fontId="7" fillId="0" borderId="1" xfId="0" applyFont="1" applyBorder="1" applyAlignment="1">
      <alignment horizontal="right" vertical="center"/>
    </xf>
    <xf numFmtId="43" fontId="3" fillId="0" borderId="6" xfId="4" applyFont="1" applyBorder="1" applyAlignment="1">
      <alignment horizontal="left" vertical="center"/>
    </xf>
    <xf numFmtId="0" fontId="12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vertical="center"/>
    </xf>
    <xf numFmtId="0" fontId="5" fillId="0" borderId="0" xfId="0" applyFont="1"/>
    <xf numFmtId="0" fontId="12" fillId="0" borderId="0" xfId="0" applyFont="1" applyAlignment="1">
      <alignment horizont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right" vertical="center"/>
    </xf>
    <xf numFmtId="4" fontId="7" fillId="0" borderId="1" xfId="4" applyNumberFormat="1" applyFont="1" applyBorder="1" applyAlignment="1">
      <alignment horizontal="right" vertical="center"/>
    </xf>
    <xf numFmtId="0" fontId="4" fillId="0" borderId="4" xfId="3" applyFont="1" applyBorder="1" applyAlignment="1">
      <alignment horizontal="center" vertical="center"/>
    </xf>
    <xf numFmtId="188" fontId="4" fillId="0" borderId="1" xfId="2" applyNumberFormat="1" applyFont="1" applyFill="1" applyBorder="1" applyAlignment="1">
      <alignment horizontal="center" vertical="center"/>
    </xf>
    <xf numFmtId="43" fontId="4" fillId="0" borderId="1" xfId="4" applyFont="1" applyBorder="1"/>
    <xf numFmtId="43" fontId="5" fillId="0" borderId="1" xfId="4" applyFont="1" applyBorder="1"/>
    <xf numFmtId="188" fontId="4" fillId="0" borderId="1" xfId="2" applyNumberFormat="1" applyFont="1" applyBorder="1" applyAlignment="1">
      <alignment vertical="center"/>
    </xf>
    <xf numFmtId="188" fontId="4" fillId="0" borderId="1" xfId="2" applyNumberFormat="1" applyFont="1" applyBorder="1" applyAlignment="1">
      <alignment horizontal="left" vertical="center"/>
    </xf>
    <xf numFmtId="188" fontId="4" fillId="0" borderId="4" xfId="2" applyNumberFormat="1" applyFont="1" applyBorder="1" applyAlignment="1">
      <alignment horizontal="left" vertical="center"/>
    </xf>
    <xf numFmtId="43" fontId="5" fillId="0" borderId="3" xfId="4" applyFont="1" applyBorder="1"/>
    <xf numFmtId="0" fontId="5" fillId="0" borderId="1" xfId="0" applyFont="1" applyBorder="1" applyAlignment="1">
      <alignment horizontal="right" vertical="center"/>
    </xf>
    <xf numFmtId="188" fontId="4" fillId="0" borderId="1" xfId="2" applyNumberFormat="1" applyFont="1" applyBorder="1" applyAlignment="1">
      <alignment horizontal="center" vertical="center"/>
    </xf>
    <xf numFmtId="188" fontId="4" fillId="0" borderId="3" xfId="2" applyNumberFormat="1" applyFont="1" applyBorder="1" applyAlignment="1">
      <alignment horizontal="center" vertical="center"/>
    </xf>
    <xf numFmtId="188" fontId="4" fillId="0" borderId="7" xfId="2" applyNumberFormat="1" applyFont="1" applyBorder="1" applyAlignment="1">
      <alignment horizontal="center" vertical="center"/>
    </xf>
    <xf numFmtId="43" fontId="5" fillId="0" borderId="0" xfId="4" applyFont="1" applyBorder="1" applyAlignment="1">
      <alignment horizontal="right" vertical="center"/>
    </xf>
    <xf numFmtId="0" fontId="12" fillId="0" borderId="1" xfId="0" applyFont="1" applyBorder="1"/>
    <xf numFmtId="43" fontId="7" fillId="0" borderId="1" xfId="4" applyFont="1" applyBorder="1"/>
    <xf numFmtId="187" fontId="7" fillId="0" borderId="1" xfId="0" applyNumberFormat="1" applyFont="1" applyBorder="1" applyAlignment="1">
      <alignment horizont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14" fillId="0" borderId="1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4" fontId="7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top"/>
    </xf>
    <xf numFmtId="0" fontId="4" fillId="0" borderId="2" xfId="3" applyFont="1" applyBorder="1" applyAlignment="1">
      <alignment horizontal="center" vertical="top"/>
    </xf>
    <xf numFmtId="0" fontId="4" fillId="0" borderId="6" xfId="3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3" xfId="3" applyFont="1" applyBorder="1" applyAlignment="1">
      <alignment horizontal="left"/>
    </xf>
    <xf numFmtId="0" fontId="8" fillId="0" borderId="2" xfId="3" applyFont="1" applyBorder="1" applyAlignment="1">
      <alignment horizontal="left"/>
    </xf>
    <xf numFmtId="0" fontId="8" fillId="0" borderId="6" xfId="3" applyFont="1" applyBorder="1" applyAlignment="1">
      <alignment horizontal="left"/>
    </xf>
    <xf numFmtId="0" fontId="16" fillId="0" borderId="3" xfId="3" applyFont="1" applyBorder="1" applyAlignment="1">
      <alignment horizontal="left" vertical="center"/>
    </xf>
    <xf numFmtId="0" fontId="16" fillId="0" borderId="2" xfId="3" applyFont="1" applyBorder="1" applyAlignment="1">
      <alignment horizontal="left" vertical="center"/>
    </xf>
    <xf numFmtId="0" fontId="16" fillId="0" borderId="6" xfId="3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3" xfId="3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/>
    </xf>
    <xf numFmtId="0" fontId="4" fillId="0" borderId="3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3" xfId="3" applyFont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 wrapText="1"/>
    </xf>
    <xf numFmtId="0" fontId="4" fillId="0" borderId="6" xfId="3" applyFont="1" applyBorder="1" applyAlignment="1">
      <alignment horizontal="left" vertical="center" wrapText="1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zoomScale="130" zoomScaleNormal="130" zoomScaleSheetLayoutView="50" zoomScalePageLayoutView="85" workbookViewId="0">
      <selection activeCell="K84" sqref="K84"/>
    </sheetView>
  </sheetViews>
  <sheetFormatPr defaultColWidth="8.875" defaultRowHeight="21" customHeight="1" x14ac:dyDescent="0.35"/>
  <cols>
    <col min="1" max="1" width="3.375" style="3" customWidth="1"/>
    <col min="2" max="2" width="9.75" style="3" customWidth="1"/>
    <col min="3" max="3" width="22.625" style="3" bestFit="1" customWidth="1"/>
    <col min="4" max="4" width="46.5" style="3" customWidth="1"/>
    <col min="5" max="5" width="8.125" style="3" customWidth="1"/>
    <col min="6" max="6" width="6.25" style="3" bestFit="1" customWidth="1"/>
    <col min="7" max="7" width="9.625" style="3" customWidth="1"/>
    <col min="8" max="8" width="9.125" style="3" customWidth="1"/>
    <col min="9" max="9" width="15.125" style="7" customWidth="1"/>
    <col min="10" max="16384" width="8.875" style="3"/>
  </cols>
  <sheetData>
    <row r="1" spans="1:18" ht="26.25" customHeight="1" x14ac:dyDescent="0.25">
      <c r="A1" s="53" t="s">
        <v>36</v>
      </c>
      <c r="B1" s="53"/>
      <c r="C1" s="53"/>
      <c r="D1" s="53"/>
      <c r="E1" s="53"/>
      <c r="F1" s="53"/>
      <c r="G1" s="53"/>
      <c r="H1" s="53"/>
      <c r="I1" s="53"/>
    </row>
    <row r="2" spans="1:18" ht="21" customHeight="1" x14ac:dyDescent="0.25">
      <c r="A2" s="57" t="s">
        <v>129</v>
      </c>
      <c r="B2" s="58"/>
      <c r="C2" s="58"/>
      <c r="D2" s="58"/>
      <c r="E2" s="58"/>
      <c r="F2" s="58"/>
      <c r="G2" s="58"/>
      <c r="H2" s="58"/>
      <c r="I2" s="59"/>
    </row>
    <row r="3" spans="1:18" ht="21" customHeight="1" x14ac:dyDescent="0.25">
      <c r="A3" s="57" t="s">
        <v>135</v>
      </c>
      <c r="B3" s="58"/>
      <c r="C3" s="58"/>
      <c r="D3" s="58"/>
      <c r="E3" s="58"/>
      <c r="F3" s="58"/>
      <c r="G3" s="58"/>
      <c r="H3" s="58"/>
      <c r="I3" s="59"/>
      <c r="J3" s="12"/>
      <c r="K3" s="12"/>
      <c r="L3" s="12"/>
      <c r="M3" s="12"/>
      <c r="N3" s="12"/>
      <c r="O3" s="12"/>
      <c r="P3" s="12"/>
      <c r="Q3" s="12"/>
      <c r="R3" s="12"/>
    </row>
    <row r="4" spans="1:18" ht="21" customHeight="1" x14ac:dyDescent="0.25">
      <c r="A4" s="57" t="s">
        <v>130</v>
      </c>
      <c r="B4" s="58"/>
      <c r="C4" s="58"/>
      <c r="D4" s="58"/>
      <c r="E4" s="58"/>
      <c r="F4" s="58"/>
      <c r="G4" s="58"/>
      <c r="H4" s="58"/>
      <c r="I4" s="11"/>
      <c r="J4" s="12"/>
      <c r="K4" s="12"/>
      <c r="L4" s="12"/>
      <c r="M4" s="12"/>
      <c r="N4" s="12"/>
      <c r="O4" s="12"/>
      <c r="P4" s="12"/>
      <c r="Q4" s="12"/>
      <c r="R4" s="12"/>
    </row>
    <row r="5" spans="1:18" ht="21" customHeight="1" x14ac:dyDescent="0.35">
      <c r="A5" s="4" t="s">
        <v>11</v>
      </c>
      <c r="B5" s="8" t="s">
        <v>35</v>
      </c>
      <c r="C5" s="60" t="s">
        <v>55</v>
      </c>
      <c r="D5" s="61"/>
      <c r="E5" s="1" t="s">
        <v>0</v>
      </c>
      <c r="F5" s="1" t="s">
        <v>1</v>
      </c>
      <c r="G5" s="2" t="s">
        <v>2</v>
      </c>
      <c r="H5" s="2" t="s">
        <v>34</v>
      </c>
      <c r="I5" s="2" t="s">
        <v>3</v>
      </c>
      <c r="J5" s="12"/>
      <c r="K5" s="12"/>
      <c r="L5" s="12"/>
      <c r="M5" s="12"/>
      <c r="N5" s="12"/>
      <c r="O5" s="12"/>
      <c r="P5" s="12"/>
      <c r="Q5" s="12"/>
      <c r="R5" s="12"/>
    </row>
    <row r="6" spans="1:18" ht="21" customHeight="1" x14ac:dyDescent="0.35">
      <c r="A6" s="54" t="s">
        <v>83</v>
      </c>
      <c r="B6" s="55"/>
      <c r="C6" s="55"/>
      <c r="D6" s="55"/>
      <c r="E6" s="55"/>
      <c r="F6" s="55"/>
      <c r="G6" s="55"/>
      <c r="H6" s="55"/>
      <c r="I6" s="56"/>
      <c r="J6" s="12"/>
      <c r="K6" s="12"/>
      <c r="L6" s="12"/>
      <c r="M6" s="12"/>
      <c r="N6" s="12"/>
      <c r="O6" s="12"/>
      <c r="P6" s="12"/>
      <c r="Q6" s="12"/>
      <c r="R6" s="12"/>
    </row>
    <row r="7" spans="1:18" ht="21" customHeight="1" x14ac:dyDescent="0.35">
      <c r="A7" s="22">
        <v>1</v>
      </c>
      <c r="B7" s="42" t="s">
        <v>37</v>
      </c>
      <c r="C7" s="19" t="s">
        <v>13</v>
      </c>
      <c r="D7" s="43"/>
      <c r="E7" s="23">
        <v>600</v>
      </c>
      <c r="F7" s="22" t="s">
        <v>8</v>
      </c>
      <c r="G7" s="24">
        <v>115</v>
      </c>
      <c r="H7" s="24"/>
      <c r="I7" s="25">
        <f>E7*H7</f>
        <v>0</v>
      </c>
      <c r="J7" s="12"/>
      <c r="K7" s="12"/>
      <c r="L7" s="12"/>
      <c r="M7" s="12"/>
      <c r="N7" s="12"/>
      <c r="O7" s="12"/>
      <c r="P7" s="12"/>
      <c r="Q7" s="12"/>
      <c r="R7" s="12"/>
    </row>
    <row r="8" spans="1:18" ht="21" customHeight="1" x14ac:dyDescent="0.35">
      <c r="A8" s="22">
        <v>2</v>
      </c>
      <c r="B8" s="42" t="s">
        <v>38</v>
      </c>
      <c r="C8" s="19" t="s">
        <v>14</v>
      </c>
      <c r="D8" s="19"/>
      <c r="E8" s="26">
        <v>1000</v>
      </c>
      <c r="F8" s="22" t="s">
        <v>8</v>
      </c>
      <c r="G8" s="24">
        <v>115</v>
      </c>
      <c r="H8" s="24"/>
      <c r="I8" s="25">
        <f t="shared" ref="I8:I24" si="0">E8*H8</f>
        <v>0</v>
      </c>
      <c r="J8" s="12"/>
      <c r="K8" s="12"/>
      <c r="L8" s="12"/>
      <c r="M8" s="12"/>
      <c r="N8" s="12"/>
      <c r="O8" s="12"/>
      <c r="P8" s="12"/>
      <c r="Q8" s="12"/>
      <c r="R8" s="12"/>
    </row>
    <row r="9" spans="1:18" ht="21" customHeight="1" x14ac:dyDescent="0.35">
      <c r="A9" s="22">
        <v>3</v>
      </c>
      <c r="B9" s="42" t="s">
        <v>39</v>
      </c>
      <c r="C9" s="19" t="s">
        <v>15</v>
      </c>
      <c r="D9" s="19"/>
      <c r="E9" s="26">
        <v>700</v>
      </c>
      <c r="F9" s="22" t="s">
        <v>8</v>
      </c>
      <c r="G9" s="24">
        <v>115</v>
      </c>
      <c r="H9" s="24"/>
      <c r="I9" s="25">
        <f t="shared" si="0"/>
        <v>0</v>
      </c>
      <c r="J9" s="12"/>
      <c r="K9" s="12"/>
      <c r="L9" s="12"/>
      <c r="M9" s="12"/>
      <c r="N9" s="12"/>
      <c r="O9" s="12"/>
      <c r="P9" s="12"/>
      <c r="Q9" s="12"/>
      <c r="R9" s="12"/>
    </row>
    <row r="10" spans="1:18" ht="21" customHeight="1" x14ac:dyDescent="0.35">
      <c r="A10" s="22">
        <v>4</v>
      </c>
      <c r="B10" s="42" t="s">
        <v>40</v>
      </c>
      <c r="C10" s="19" t="s">
        <v>16</v>
      </c>
      <c r="D10" s="19"/>
      <c r="E10" s="26">
        <v>4000</v>
      </c>
      <c r="F10" s="22" t="s">
        <v>8</v>
      </c>
      <c r="G10" s="24">
        <v>115</v>
      </c>
      <c r="H10" s="24"/>
      <c r="I10" s="25">
        <f t="shared" si="0"/>
        <v>0</v>
      </c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21" customHeight="1" x14ac:dyDescent="0.35">
      <c r="A11" s="22">
        <v>5</v>
      </c>
      <c r="B11" s="42" t="s">
        <v>41</v>
      </c>
      <c r="C11" s="19" t="s">
        <v>17</v>
      </c>
      <c r="D11" s="19"/>
      <c r="E11" s="26">
        <v>2000</v>
      </c>
      <c r="F11" s="22" t="s">
        <v>8</v>
      </c>
      <c r="G11" s="24">
        <v>115</v>
      </c>
      <c r="H11" s="24"/>
      <c r="I11" s="25">
        <f t="shared" si="0"/>
        <v>0</v>
      </c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21" customHeight="1" x14ac:dyDescent="0.35">
      <c r="A12" s="22">
        <v>6</v>
      </c>
      <c r="B12" s="42" t="s">
        <v>42</v>
      </c>
      <c r="C12" s="19" t="s">
        <v>48</v>
      </c>
      <c r="D12" s="19"/>
      <c r="E12" s="26">
        <v>500</v>
      </c>
      <c r="F12" s="22" t="s">
        <v>8</v>
      </c>
      <c r="G12" s="24">
        <v>90</v>
      </c>
      <c r="H12" s="24"/>
      <c r="I12" s="25">
        <f t="shared" si="0"/>
        <v>0</v>
      </c>
      <c r="J12" s="12"/>
      <c r="K12" s="12"/>
      <c r="L12" s="12"/>
      <c r="M12" s="12"/>
      <c r="N12" s="12"/>
      <c r="O12" s="12"/>
      <c r="P12" s="12"/>
      <c r="Q12" s="12"/>
      <c r="R12" s="12"/>
    </row>
    <row r="13" spans="1:18" ht="21" customHeight="1" x14ac:dyDescent="0.35">
      <c r="A13" s="22">
        <v>7</v>
      </c>
      <c r="B13" s="42" t="s">
        <v>43</v>
      </c>
      <c r="C13" s="19" t="s">
        <v>49</v>
      </c>
      <c r="D13" s="19"/>
      <c r="E13" s="26">
        <v>500</v>
      </c>
      <c r="F13" s="22" t="s">
        <v>8</v>
      </c>
      <c r="G13" s="24">
        <v>110</v>
      </c>
      <c r="H13" s="24"/>
      <c r="I13" s="25">
        <f t="shared" si="0"/>
        <v>0</v>
      </c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21" customHeight="1" x14ac:dyDescent="0.35">
      <c r="A14" s="22">
        <v>8</v>
      </c>
      <c r="B14" s="42" t="s">
        <v>43</v>
      </c>
      <c r="C14" s="19" t="s">
        <v>50</v>
      </c>
      <c r="D14" s="19"/>
      <c r="E14" s="26">
        <v>500</v>
      </c>
      <c r="F14" s="22" t="s">
        <v>8</v>
      </c>
      <c r="G14" s="24">
        <v>170</v>
      </c>
      <c r="H14" s="24"/>
      <c r="I14" s="25">
        <f t="shared" si="0"/>
        <v>0</v>
      </c>
      <c r="J14" s="12"/>
      <c r="K14" s="12"/>
      <c r="L14" s="12"/>
      <c r="M14" s="12"/>
      <c r="N14" s="12"/>
      <c r="O14" s="12"/>
      <c r="P14" s="12"/>
      <c r="Q14" s="12"/>
      <c r="R14" s="12"/>
    </row>
    <row r="15" spans="1:18" ht="21" customHeight="1" x14ac:dyDescent="0.35">
      <c r="A15" s="22">
        <v>9</v>
      </c>
      <c r="B15" s="42" t="s">
        <v>44</v>
      </c>
      <c r="C15" s="19" t="s">
        <v>131</v>
      </c>
      <c r="D15" s="19"/>
      <c r="E15" s="26">
        <v>1000</v>
      </c>
      <c r="F15" s="22" t="s">
        <v>8</v>
      </c>
      <c r="G15" s="24">
        <v>95</v>
      </c>
      <c r="H15" s="24"/>
      <c r="I15" s="25">
        <f t="shared" si="0"/>
        <v>0</v>
      </c>
      <c r="J15" s="12"/>
      <c r="K15" s="12"/>
      <c r="L15" s="12"/>
      <c r="M15" s="12"/>
      <c r="N15" s="12"/>
      <c r="O15" s="12"/>
      <c r="P15" s="12"/>
      <c r="Q15" s="12"/>
      <c r="R15" s="12"/>
    </row>
    <row r="16" spans="1:18" ht="21" customHeight="1" x14ac:dyDescent="0.35">
      <c r="A16" s="22">
        <v>10</v>
      </c>
      <c r="B16" s="42" t="s">
        <v>45</v>
      </c>
      <c r="C16" s="19" t="s">
        <v>18</v>
      </c>
      <c r="D16" s="19"/>
      <c r="E16" s="26">
        <v>100</v>
      </c>
      <c r="F16" s="22" t="s">
        <v>8</v>
      </c>
      <c r="G16" s="24">
        <v>110</v>
      </c>
      <c r="H16" s="24"/>
      <c r="I16" s="25">
        <f t="shared" si="0"/>
        <v>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21" customHeight="1" x14ac:dyDescent="0.35">
      <c r="A17" s="22">
        <v>11</v>
      </c>
      <c r="B17" s="42" t="s">
        <v>46</v>
      </c>
      <c r="C17" s="19" t="s">
        <v>58</v>
      </c>
      <c r="D17" s="19"/>
      <c r="E17" s="26">
        <v>400</v>
      </c>
      <c r="F17" s="22" t="s">
        <v>8</v>
      </c>
      <c r="G17" s="24">
        <v>40</v>
      </c>
      <c r="H17" s="24"/>
      <c r="I17" s="25">
        <f t="shared" si="0"/>
        <v>0</v>
      </c>
      <c r="J17" s="12"/>
      <c r="K17" s="12"/>
      <c r="L17" s="12"/>
      <c r="M17" s="12"/>
      <c r="N17" s="12"/>
      <c r="O17" s="12"/>
      <c r="P17" s="12"/>
      <c r="Q17" s="12"/>
      <c r="R17" s="12"/>
    </row>
    <row r="18" spans="1:18" ht="21" customHeight="1" x14ac:dyDescent="0.35">
      <c r="A18" s="22">
        <v>12</v>
      </c>
      <c r="B18" s="40" t="s">
        <v>47</v>
      </c>
      <c r="C18" s="62" t="s">
        <v>51</v>
      </c>
      <c r="D18" s="63"/>
      <c r="E18" s="27">
        <v>400</v>
      </c>
      <c r="F18" s="14" t="s">
        <v>10</v>
      </c>
      <c r="G18" s="24">
        <v>40</v>
      </c>
      <c r="H18" s="24"/>
      <c r="I18" s="25">
        <f t="shared" si="0"/>
        <v>0</v>
      </c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21" customHeight="1" x14ac:dyDescent="0.35">
      <c r="A19" s="22">
        <v>13</v>
      </c>
      <c r="B19" s="40" t="s">
        <v>52</v>
      </c>
      <c r="C19" s="62" t="s">
        <v>59</v>
      </c>
      <c r="D19" s="63"/>
      <c r="E19" s="27">
        <v>100</v>
      </c>
      <c r="F19" s="14" t="s">
        <v>4</v>
      </c>
      <c r="G19" s="24">
        <v>190</v>
      </c>
      <c r="H19" s="24"/>
      <c r="I19" s="25">
        <f t="shared" si="0"/>
        <v>0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21" customHeight="1" x14ac:dyDescent="0.35">
      <c r="A20" s="22">
        <v>14</v>
      </c>
      <c r="B20" s="40" t="s">
        <v>132</v>
      </c>
      <c r="C20" s="62" t="s">
        <v>134</v>
      </c>
      <c r="D20" s="63"/>
      <c r="E20" s="27">
        <v>100</v>
      </c>
      <c r="F20" s="22" t="s">
        <v>8</v>
      </c>
      <c r="G20" s="24">
        <v>120</v>
      </c>
      <c r="H20" s="24"/>
      <c r="I20" s="25">
        <f t="shared" si="0"/>
        <v>0</v>
      </c>
      <c r="J20" s="12"/>
      <c r="K20" s="12"/>
      <c r="L20" s="12"/>
      <c r="M20" s="12"/>
      <c r="N20" s="12"/>
      <c r="O20" s="12"/>
      <c r="P20" s="12"/>
      <c r="Q20" s="12"/>
      <c r="R20" s="12"/>
    </row>
    <row r="21" spans="1:18" ht="21" customHeight="1" x14ac:dyDescent="0.35">
      <c r="A21" s="22">
        <v>15</v>
      </c>
      <c r="B21" s="42" t="s">
        <v>53</v>
      </c>
      <c r="C21" s="19" t="s">
        <v>133</v>
      </c>
      <c r="D21" s="19"/>
      <c r="E21" s="27">
        <v>300</v>
      </c>
      <c r="F21" s="22" t="s">
        <v>8</v>
      </c>
      <c r="G21" s="24">
        <v>190</v>
      </c>
      <c r="H21" s="24"/>
      <c r="I21" s="25">
        <f t="shared" si="0"/>
        <v>0</v>
      </c>
      <c r="J21" s="12"/>
      <c r="K21" s="12"/>
      <c r="L21" s="12"/>
      <c r="M21" s="12"/>
      <c r="N21" s="12"/>
      <c r="O21" s="12"/>
      <c r="P21" s="12"/>
      <c r="Q21" s="12"/>
      <c r="R21" s="12"/>
    </row>
    <row r="22" spans="1:18" ht="21" customHeight="1" x14ac:dyDescent="0.35">
      <c r="A22" s="22">
        <v>16</v>
      </c>
      <c r="B22" s="42" t="s">
        <v>54</v>
      </c>
      <c r="C22" s="42" t="s">
        <v>19</v>
      </c>
      <c r="D22" s="42"/>
      <c r="E22" s="28">
        <v>400</v>
      </c>
      <c r="F22" s="22" t="s">
        <v>8</v>
      </c>
      <c r="G22" s="24">
        <v>190</v>
      </c>
      <c r="H22" s="24"/>
      <c r="I22" s="25">
        <f t="shared" si="0"/>
        <v>0</v>
      </c>
      <c r="J22" s="12"/>
      <c r="K22" s="12"/>
      <c r="L22" s="12"/>
      <c r="M22" s="12"/>
      <c r="N22" s="12"/>
      <c r="O22" s="12"/>
      <c r="P22" s="12"/>
      <c r="Q22" s="12"/>
      <c r="R22" s="12"/>
    </row>
    <row r="23" spans="1:18" ht="21" customHeight="1" x14ac:dyDescent="0.35">
      <c r="A23" s="22">
        <v>17</v>
      </c>
      <c r="B23" s="42" t="s">
        <v>56</v>
      </c>
      <c r="C23" s="41" t="s">
        <v>60</v>
      </c>
      <c r="D23" s="41"/>
      <c r="E23" s="27">
        <v>500</v>
      </c>
      <c r="F23" s="14" t="s">
        <v>12</v>
      </c>
      <c r="G23" s="29">
        <v>110</v>
      </c>
      <c r="H23" s="29"/>
      <c r="I23" s="25">
        <f t="shared" si="0"/>
        <v>0</v>
      </c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21" customHeight="1" x14ac:dyDescent="0.35">
      <c r="A24" s="22">
        <v>18</v>
      </c>
      <c r="B24" s="19" t="s">
        <v>57</v>
      </c>
      <c r="C24" s="62" t="s">
        <v>63</v>
      </c>
      <c r="D24" s="63"/>
      <c r="E24" s="15">
        <v>500</v>
      </c>
      <c r="F24" s="22" t="s">
        <v>8</v>
      </c>
      <c r="G24" s="25">
        <v>190</v>
      </c>
      <c r="H24" s="25"/>
      <c r="I24" s="25">
        <f t="shared" si="0"/>
        <v>0</v>
      </c>
      <c r="J24" s="12"/>
      <c r="K24" s="12"/>
      <c r="L24" s="12"/>
      <c r="M24" s="12"/>
      <c r="N24" s="12"/>
      <c r="O24" s="12"/>
      <c r="P24" s="12"/>
      <c r="Q24" s="12"/>
      <c r="R24" s="12"/>
    </row>
    <row r="25" spans="1:18" ht="19.5" customHeight="1" x14ac:dyDescent="0.25">
      <c r="A25" s="64"/>
      <c r="B25" s="65"/>
      <c r="C25" s="65"/>
      <c r="D25" s="65"/>
      <c r="E25" s="65"/>
      <c r="F25" s="66"/>
      <c r="G25" s="6" t="s">
        <v>33</v>
      </c>
      <c r="H25" s="6"/>
      <c r="I25" s="21">
        <f>SUM(I7:I24)</f>
        <v>0</v>
      </c>
      <c r="J25" s="12"/>
      <c r="K25" s="12"/>
      <c r="L25" s="12"/>
      <c r="M25" s="12"/>
      <c r="N25" s="12"/>
      <c r="O25" s="12"/>
      <c r="P25" s="12"/>
      <c r="Q25" s="12"/>
      <c r="R25" s="12"/>
    </row>
    <row r="26" spans="1:18" ht="21" hidden="1" customHeight="1" x14ac:dyDescent="0.25">
      <c r="A26" s="67"/>
      <c r="B26" s="67"/>
      <c r="C26" s="67"/>
      <c r="D26" s="67"/>
      <c r="E26" s="67"/>
      <c r="F26" s="67"/>
      <c r="G26" s="67"/>
      <c r="H26" s="67"/>
      <c r="I26" s="68"/>
      <c r="J26" s="12"/>
      <c r="K26" s="12"/>
      <c r="L26" s="12"/>
      <c r="M26" s="12"/>
      <c r="N26" s="12"/>
      <c r="O26" s="12"/>
      <c r="P26" s="12"/>
      <c r="Q26" s="12"/>
      <c r="R26" s="12"/>
    </row>
    <row r="27" spans="1:18" ht="21" customHeight="1" x14ac:dyDescent="0.25">
      <c r="A27" s="47" t="s">
        <v>136</v>
      </c>
      <c r="B27" s="47"/>
      <c r="C27" s="47"/>
      <c r="D27" s="47"/>
      <c r="E27" s="47"/>
      <c r="F27" s="47"/>
      <c r="G27" s="47"/>
      <c r="H27" s="47"/>
      <c r="I27" s="48"/>
      <c r="J27" s="12"/>
      <c r="K27" s="12"/>
      <c r="L27" s="12"/>
      <c r="M27" s="12"/>
      <c r="N27" s="12"/>
      <c r="O27" s="12"/>
      <c r="P27" s="12"/>
      <c r="Q27" s="12"/>
      <c r="R27" s="12"/>
    </row>
    <row r="28" spans="1:18" ht="21.75" customHeight="1" x14ac:dyDescent="0.35">
      <c r="A28" s="4" t="s">
        <v>11</v>
      </c>
      <c r="B28" s="8" t="s">
        <v>35</v>
      </c>
      <c r="C28" s="60" t="s">
        <v>55</v>
      </c>
      <c r="D28" s="61"/>
      <c r="E28" s="1" t="s">
        <v>0</v>
      </c>
      <c r="F28" s="1" t="s">
        <v>1</v>
      </c>
      <c r="G28" s="8" t="s">
        <v>2</v>
      </c>
      <c r="H28" s="2" t="s">
        <v>34</v>
      </c>
      <c r="I28" s="2" t="s">
        <v>3</v>
      </c>
      <c r="J28" s="12"/>
      <c r="K28" s="12"/>
      <c r="L28" s="12"/>
      <c r="M28" s="12"/>
      <c r="N28" s="12"/>
      <c r="O28" s="12"/>
      <c r="P28" s="12"/>
      <c r="Q28" s="12"/>
      <c r="R28" s="12"/>
    </row>
    <row r="29" spans="1:18" ht="19.5" customHeight="1" x14ac:dyDescent="0.25">
      <c r="A29" s="46"/>
      <c r="B29" s="47"/>
      <c r="C29" s="47"/>
      <c r="D29" s="47"/>
      <c r="E29" s="47"/>
      <c r="F29" s="48"/>
      <c r="G29" s="10" t="s">
        <v>32</v>
      </c>
      <c r="H29" s="30"/>
      <c r="I29" s="45">
        <f>I25</f>
        <v>0</v>
      </c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9.5" customHeight="1" x14ac:dyDescent="0.35">
      <c r="A30" s="14">
        <v>19</v>
      </c>
      <c r="B30" s="19" t="s">
        <v>61</v>
      </c>
      <c r="C30" s="19" t="s">
        <v>86</v>
      </c>
      <c r="D30" s="19"/>
      <c r="E30" s="31">
        <v>100</v>
      </c>
      <c r="F30" s="14" t="s">
        <v>4</v>
      </c>
      <c r="G30" s="25">
        <v>570</v>
      </c>
      <c r="H30" s="25"/>
      <c r="I30" s="25">
        <f>E30*H30</f>
        <v>0</v>
      </c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9.5" customHeight="1" x14ac:dyDescent="0.35">
      <c r="A31" s="14">
        <v>20</v>
      </c>
      <c r="B31" s="19" t="s">
        <v>62</v>
      </c>
      <c r="C31" s="19" t="s">
        <v>64</v>
      </c>
      <c r="D31" s="19"/>
      <c r="E31" s="31">
        <v>185</v>
      </c>
      <c r="F31" s="14" t="s">
        <v>4</v>
      </c>
      <c r="G31" s="25">
        <v>570</v>
      </c>
      <c r="H31" s="25"/>
      <c r="I31" s="25">
        <f>E31*H31</f>
        <v>0</v>
      </c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21" customHeight="1" x14ac:dyDescent="0.25">
      <c r="A32" s="69" t="s">
        <v>84</v>
      </c>
      <c r="B32" s="70"/>
      <c r="C32" s="70"/>
      <c r="D32" s="70"/>
      <c r="E32" s="70"/>
      <c r="F32" s="70"/>
      <c r="G32" s="70"/>
      <c r="H32" s="70"/>
      <c r="I32" s="71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20.25" customHeight="1" x14ac:dyDescent="0.35">
      <c r="A33" s="14">
        <v>21</v>
      </c>
      <c r="B33" s="19" t="s">
        <v>65</v>
      </c>
      <c r="C33" s="19" t="s">
        <v>22</v>
      </c>
      <c r="D33" s="19"/>
      <c r="E33" s="31">
        <v>800</v>
      </c>
      <c r="F33" s="22" t="s">
        <v>8</v>
      </c>
      <c r="G33" s="25">
        <v>180</v>
      </c>
      <c r="H33" s="25"/>
      <c r="I33" s="25">
        <f>E33*H33</f>
        <v>0</v>
      </c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20.25" customHeight="1" x14ac:dyDescent="0.35">
      <c r="A34" s="14">
        <v>22</v>
      </c>
      <c r="B34" s="19" t="s">
        <v>66</v>
      </c>
      <c r="C34" s="19" t="s">
        <v>90</v>
      </c>
      <c r="D34" s="19"/>
      <c r="E34" s="31">
        <v>800</v>
      </c>
      <c r="F34" s="22" t="s">
        <v>8</v>
      </c>
      <c r="G34" s="25">
        <v>180</v>
      </c>
      <c r="H34" s="25"/>
      <c r="I34" s="25">
        <f t="shared" ref="I34:I47" si="1">E34*H34</f>
        <v>0</v>
      </c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20.25" customHeight="1" x14ac:dyDescent="0.35">
      <c r="A35" s="14">
        <v>23</v>
      </c>
      <c r="B35" s="19" t="s">
        <v>66</v>
      </c>
      <c r="C35" s="19" t="s">
        <v>23</v>
      </c>
      <c r="D35" s="19"/>
      <c r="E35" s="31">
        <v>1600</v>
      </c>
      <c r="F35" s="22" t="s">
        <v>8</v>
      </c>
      <c r="G35" s="25">
        <v>165</v>
      </c>
      <c r="H35" s="25"/>
      <c r="I35" s="25">
        <f t="shared" si="1"/>
        <v>0</v>
      </c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20.25" customHeight="1" x14ac:dyDescent="0.35">
      <c r="A36" s="14">
        <v>24</v>
      </c>
      <c r="B36" s="19" t="s">
        <v>67</v>
      </c>
      <c r="C36" s="19" t="s">
        <v>24</v>
      </c>
      <c r="D36" s="19"/>
      <c r="E36" s="31">
        <v>200</v>
      </c>
      <c r="F36" s="22" t="s">
        <v>8</v>
      </c>
      <c r="G36" s="25">
        <v>220</v>
      </c>
      <c r="H36" s="25"/>
      <c r="I36" s="25">
        <f t="shared" si="1"/>
        <v>0</v>
      </c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20.25" customHeight="1" x14ac:dyDescent="0.35">
      <c r="A37" s="14">
        <v>25</v>
      </c>
      <c r="B37" s="19" t="s">
        <v>68</v>
      </c>
      <c r="C37" s="19" t="s">
        <v>85</v>
      </c>
      <c r="D37" s="19"/>
      <c r="E37" s="31">
        <v>200</v>
      </c>
      <c r="F37" s="22" t="s">
        <v>8</v>
      </c>
      <c r="G37" s="25">
        <v>180</v>
      </c>
      <c r="H37" s="25"/>
      <c r="I37" s="25">
        <f t="shared" si="1"/>
        <v>0</v>
      </c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20.25" customHeight="1" x14ac:dyDescent="0.35">
      <c r="A38" s="14">
        <v>26</v>
      </c>
      <c r="B38" s="19" t="s">
        <v>71</v>
      </c>
      <c r="C38" s="19" t="s">
        <v>87</v>
      </c>
      <c r="D38" s="19"/>
      <c r="E38" s="31">
        <v>200</v>
      </c>
      <c r="F38" s="22" t="s">
        <v>8</v>
      </c>
      <c r="G38" s="25">
        <v>120</v>
      </c>
      <c r="H38" s="25"/>
      <c r="I38" s="25">
        <f t="shared" si="1"/>
        <v>0</v>
      </c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20.25" customHeight="1" x14ac:dyDescent="0.35">
      <c r="A39" s="14">
        <v>27</v>
      </c>
      <c r="B39" s="19" t="s">
        <v>72</v>
      </c>
      <c r="C39" s="19" t="s">
        <v>88</v>
      </c>
      <c r="D39" s="19"/>
      <c r="E39" s="31">
        <v>300</v>
      </c>
      <c r="F39" s="22" t="s">
        <v>8</v>
      </c>
      <c r="G39" s="25">
        <v>185</v>
      </c>
      <c r="H39" s="25"/>
      <c r="I39" s="25">
        <f t="shared" si="1"/>
        <v>0</v>
      </c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20.25" customHeight="1" x14ac:dyDescent="0.35">
      <c r="A40" s="14">
        <v>28</v>
      </c>
      <c r="B40" s="19" t="s">
        <v>73</v>
      </c>
      <c r="C40" s="19" t="s">
        <v>89</v>
      </c>
      <c r="D40" s="19"/>
      <c r="E40" s="31">
        <v>200</v>
      </c>
      <c r="F40" s="22" t="s">
        <v>8</v>
      </c>
      <c r="G40" s="25">
        <v>160</v>
      </c>
      <c r="H40" s="25"/>
      <c r="I40" s="25">
        <f t="shared" si="1"/>
        <v>0</v>
      </c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20.25" customHeight="1" x14ac:dyDescent="0.35">
      <c r="A41" s="14">
        <v>29</v>
      </c>
      <c r="B41" s="19" t="s">
        <v>74</v>
      </c>
      <c r="C41" s="19" t="s">
        <v>28</v>
      </c>
      <c r="D41" s="19"/>
      <c r="E41" s="32">
        <v>150</v>
      </c>
      <c r="F41" s="22" t="s">
        <v>8</v>
      </c>
      <c r="G41" s="25">
        <v>180</v>
      </c>
      <c r="H41" s="25"/>
      <c r="I41" s="25">
        <f t="shared" si="1"/>
        <v>0</v>
      </c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20.25" customHeight="1" x14ac:dyDescent="0.35">
      <c r="A42" s="14">
        <v>30</v>
      </c>
      <c r="B42" s="19" t="s">
        <v>75</v>
      </c>
      <c r="C42" s="19" t="s">
        <v>31</v>
      </c>
      <c r="D42" s="19"/>
      <c r="E42" s="32">
        <v>200</v>
      </c>
      <c r="F42" s="14" t="s">
        <v>5</v>
      </c>
      <c r="G42" s="25">
        <v>40</v>
      </c>
      <c r="H42" s="25"/>
      <c r="I42" s="25">
        <f t="shared" si="1"/>
        <v>0</v>
      </c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20.25" customHeight="1" x14ac:dyDescent="0.35">
      <c r="A43" s="14">
        <v>31</v>
      </c>
      <c r="B43" s="19" t="s">
        <v>69</v>
      </c>
      <c r="C43" s="19" t="s">
        <v>25</v>
      </c>
      <c r="D43" s="19"/>
      <c r="E43" s="31">
        <v>120</v>
      </c>
      <c r="F43" s="14" t="s">
        <v>10</v>
      </c>
      <c r="G43" s="25">
        <v>90</v>
      </c>
      <c r="H43" s="25"/>
      <c r="I43" s="25">
        <f t="shared" si="1"/>
        <v>0</v>
      </c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20.25" customHeight="1" x14ac:dyDescent="0.35">
      <c r="A44" s="14">
        <v>32</v>
      </c>
      <c r="B44" s="19" t="s">
        <v>76</v>
      </c>
      <c r="C44" s="19" t="s">
        <v>80</v>
      </c>
      <c r="D44" s="19"/>
      <c r="E44" s="31">
        <v>100</v>
      </c>
      <c r="F44" s="38" t="s">
        <v>10</v>
      </c>
      <c r="G44" s="25">
        <v>280</v>
      </c>
      <c r="H44" s="25"/>
      <c r="I44" s="25">
        <f t="shared" si="1"/>
        <v>0</v>
      </c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20.25" customHeight="1" x14ac:dyDescent="0.35">
      <c r="A45" s="14">
        <v>33</v>
      </c>
      <c r="B45" s="19" t="s">
        <v>70</v>
      </c>
      <c r="C45" s="44" t="s">
        <v>81</v>
      </c>
      <c r="D45" s="44"/>
      <c r="E45" s="31">
        <v>50</v>
      </c>
      <c r="F45" s="22" t="s">
        <v>8</v>
      </c>
      <c r="G45" s="25">
        <v>170</v>
      </c>
      <c r="H45" s="25"/>
      <c r="I45" s="25">
        <f t="shared" si="1"/>
        <v>0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20.25" customHeight="1" x14ac:dyDescent="0.35">
      <c r="A46" s="14">
        <v>34</v>
      </c>
      <c r="B46" s="19" t="s">
        <v>77</v>
      </c>
      <c r="C46" s="19" t="s">
        <v>82</v>
      </c>
      <c r="D46" s="41"/>
      <c r="E46" s="31">
        <v>300</v>
      </c>
      <c r="F46" s="38" t="s">
        <v>21</v>
      </c>
      <c r="G46" s="25">
        <v>120</v>
      </c>
      <c r="H46" s="25"/>
      <c r="I46" s="25">
        <f t="shared" si="1"/>
        <v>0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20.25" customHeight="1" x14ac:dyDescent="0.35">
      <c r="A47" s="14">
        <v>35</v>
      </c>
      <c r="B47" s="19" t="s">
        <v>78</v>
      </c>
      <c r="C47" s="62" t="s">
        <v>79</v>
      </c>
      <c r="D47" s="63"/>
      <c r="E47" s="31">
        <v>200</v>
      </c>
      <c r="F47" s="22" t="s">
        <v>8</v>
      </c>
      <c r="G47" s="25">
        <v>640</v>
      </c>
      <c r="H47" s="25"/>
      <c r="I47" s="25">
        <f t="shared" si="1"/>
        <v>0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20.25" customHeight="1" x14ac:dyDescent="0.35">
      <c r="A48" s="54" t="s">
        <v>98</v>
      </c>
      <c r="B48" s="55"/>
      <c r="C48" s="55"/>
      <c r="D48" s="55"/>
      <c r="E48" s="55"/>
      <c r="F48" s="55"/>
      <c r="G48" s="55"/>
      <c r="H48" s="55"/>
      <c r="I48" s="56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20.25" customHeight="1" x14ac:dyDescent="0.35">
      <c r="A49" s="14">
        <v>36</v>
      </c>
      <c r="B49" s="39" t="s">
        <v>91</v>
      </c>
      <c r="C49" s="72" t="s">
        <v>26</v>
      </c>
      <c r="D49" s="73"/>
      <c r="E49" s="31">
        <v>100</v>
      </c>
      <c r="F49" s="14" t="s">
        <v>8</v>
      </c>
      <c r="G49" s="25">
        <v>200</v>
      </c>
      <c r="H49" s="25"/>
      <c r="I49" s="25">
        <f>E49*H49</f>
        <v>0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20.25" customHeight="1" x14ac:dyDescent="0.35">
      <c r="A50" s="14">
        <v>37</v>
      </c>
      <c r="B50" s="19" t="s">
        <v>92</v>
      </c>
      <c r="C50" s="19" t="s">
        <v>113</v>
      </c>
      <c r="D50" s="19"/>
      <c r="E50" s="31">
        <v>300</v>
      </c>
      <c r="F50" s="14" t="s">
        <v>8</v>
      </c>
      <c r="G50" s="25">
        <v>170</v>
      </c>
      <c r="H50" s="25"/>
      <c r="I50" s="25">
        <f t="shared" ref="I50:I51" si="2">E50*H50</f>
        <v>0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20.25" customHeight="1" x14ac:dyDescent="0.35">
      <c r="A51" s="14">
        <v>38</v>
      </c>
      <c r="B51" s="19" t="s">
        <v>93</v>
      </c>
      <c r="C51" s="19" t="s">
        <v>114</v>
      </c>
      <c r="D51" s="19"/>
      <c r="E51" s="31">
        <v>300</v>
      </c>
      <c r="F51" s="14" t="s">
        <v>8</v>
      </c>
      <c r="G51" s="25">
        <v>170</v>
      </c>
      <c r="H51" s="25"/>
      <c r="I51" s="25">
        <f t="shared" si="2"/>
        <v>0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20.25" customHeight="1" x14ac:dyDescent="0.35">
      <c r="A52" s="64"/>
      <c r="B52" s="65"/>
      <c r="C52" s="65"/>
      <c r="D52" s="65"/>
      <c r="E52" s="65"/>
      <c r="F52" s="66"/>
      <c r="G52" s="6" t="s">
        <v>33</v>
      </c>
      <c r="H52" s="25"/>
      <c r="I52" s="36">
        <f>SUM(I29:I31,I33:I47,I49:I51)</f>
        <v>0</v>
      </c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20.25" customHeight="1" x14ac:dyDescent="0.25">
      <c r="A53" s="49" t="s">
        <v>137</v>
      </c>
      <c r="B53" s="50"/>
      <c r="C53" s="50"/>
      <c r="D53" s="50"/>
      <c r="E53" s="50"/>
      <c r="F53" s="50"/>
      <c r="G53" s="50"/>
      <c r="H53" s="50"/>
      <c r="I53" s="51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21.75" customHeight="1" x14ac:dyDescent="0.35">
      <c r="A54" s="4" t="s">
        <v>11</v>
      </c>
      <c r="B54" s="8" t="s">
        <v>35</v>
      </c>
      <c r="C54" s="60" t="s">
        <v>55</v>
      </c>
      <c r="D54" s="61"/>
      <c r="E54" s="1" t="s">
        <v>0</v>
      </c>
      <c r="F54" s="1" t="s">
        <v>1</v>
      </c>
      <c r="G54" s="8" t="s">
        <v>2</v>
      </c>
      <c r="H54" s="2" t="s">
        <v>34</v>
      </c>
      <c r="I54" s="2" t="s">
        <v>3</v>
      </c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9.5" customHeight="1" x14ac:dyDescent="0.25">
      <c r="A55" s="46"/>
      <c r="B55" s="47"/>
      <c r="C55" s="47"/>
      <c r="D55" s="47"/>
      <c r="E55" s="47"/>
      <c r="F55" s="48"/>
      <c r="G55" s="10" t="s">
        <v>32</v>
      </c>
      <c r="H55" s="30"/>
      <c r="I55" s="45">
        <f>I52</f>
        <v>0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9.5" customHeight="1" x14ac:dyDescent="0.35">
      <c r="A56" s="14">
        <v>39</v>
      </c>
      <c r="B56" s="19" t="s">
        <v>95</v>
      </c>
      <c r="C56" s="19" t="s">
        <v>115</v>
      </c>
      <c r="D56" s="19"/>
      <c r="E56" s="31">
        <v>200</v>
      </c>
      <c r="F56" s="14" t="s">
        <v>8</v>
      </c>
      <c r="G56" s="25">
        <v>270</v>
      </c>
      <c r="H56" s="25"/>
      <c r="I56" s="25">
        <f>E56*H56</f>
        <v>0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20.25" customHeight="1" x14ac:dyDescent="0.35">
      <c r="A57" s="14">
        <v>40</v>
      </c>
      <c r="B57" s="19" t="s">
        <v>94</v>
      </c>
      <c r="C57" s="62" t="s">
        <v>128</v>
      </c>
      <c r="D57" s="63"/>
      <c r="E57" s="31">
        <v>200</v>
      </c>
      <c r="F57" s="14" t="s">
        <v>8</v>
      </c>
      <c r="G57" s="25">
        <v>270</v>
      </c>
      <c r="H57" s="25"/>
      <c r="I57" s="25">
        <f t="shared" ref="I57:I71" si="3">E57*H57</f>
        <v>0</v>
      </c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21" customHeight="1" x14ac:dyDescent="0.35">
      <c r="A58" s="14">
        <v>41</v>
      </c>
      <c r="B58" s="39" t="s">
        <v>96</v>
      </c>
      <c r="C58" s="62" t="s">
        <v>116</v>
      </c>
      <c r="D58" s="63"/>
      <c r="E58" s="31">
        <v>150</v>
      </c>
      <c r="F58" s="14" t="s">
        <v>8</v>
      </c>
      <c r="G58" s="25">
        <v>160</v>
      </c>
      <c r="H58" s="25"/>
      <c r="I58" s="25">
        <f t="shared" si="3"/>
        <v>0</v>
      </c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21" customHeight="1" x14ac:dyDescent="0.35">
      <c r="A59" s="14">
        <v>42</v>
      </c>
      <c r="B59" s="19" t="s">
        <v>97</v>
      </c>
      <c r="C59" s="19" t="s">
        <v>27</v>
      </c>
      <c r="D59" s="19"/>
      <c r="E59" s="31">
        <v>500</v>
      </c>
      <c r="F59" s="38" t="s">
        <v>9</v>
      </c>
      <c r="G59" s="25">
        <v>50</v>
      </c>
      <c r="H59" s="25"/>
      <c r="I59" s="25">
        <f t="shared" si="3"/>
        <v>0</v>
      </c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21" customHeight="1" x14ac:dyDescent="0.35">
      <c r="A60" s="14">
        <v>43</v>
      </c>
      <c r="B60" s="19" t="s">
        <v>99</v>
      </c>
      <c r="C60" s="19" t="s">
        <v>117</v>
      </c>
      <c r="D60" s="19"/>
      <c r="E60" s="31">
        <v>200</v>
      </c>
      <c r="F60" s="14" t="s">
        <v>8</v>
      </c>
      <c r="G60" s="29">
        <v>150</v>
      </c>
      <c r="H60" s="29"/>
      <c r="I60" s="25">
        <f t="shared" si="3"/>
        <v>0</v>
      </c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21" customHeight="1" x14ac:dyDescent="0.35">
      <c r="A61" s="14">
        <v>44</v>
      </c>
      <c r="B61" s="19" t="s">
        <v>102</v>
      </c>
      <c r="C61" s="19" t="s">
        <v>118</v>
      </c>
      <c r="D61" s="19"/>
      <c r="E61" s="31">
        <v>200</v>
      </c>
      <c r="F61" s="14" t="s">
        <v>8</v>
      </c>
      <c r="G61" s="25">
        <v>130</v>
      </c>
      <c r="H61" s="25"/>
      <c r="I61" s="25">
        <f t="shared" si="3"/>
        <v>0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21" customHeight="1" x14ac:dyDescent="0.35">
      <c r="A62" s="14">
        <v>45</v>
      </c>
      <c r="B62" s="19" t="s">
        <v>124</v>
      </c>
      <c r="C62" s="62" t="s">
        <v>123</v>
      </c>
      <c r="D62" s="63"/>
      <c r="E62" s="33">
        <v>200</v>
      </c>
      <c r="F62" s="14" t="s">
        <v>10</v>
      </c>
      <c r="G62" s="25">
        <v>110</v>
      </c>
      <c r="H62" s="25"/>
      <c r="I62" s="25">
        <f t="shared" si="3"/>
        <v>0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21" customHeight="1" x14ac:dyDescent="0.35">
      <c r="A63" s="14">
        <v>46</v>
      </c>
      <c r="B63" s="19" t="s">
        <v>103</v>
      </c>
      <c r="C63" s="19" t="s">
        <v>125</v>
      </c>
      <c r="D63" s="19"/>
      <c r="E63" s="31">
        <v>80</v>
      </c>
      <c r="F63" s="14" t="s">
        <v>8</v>
      </c>
      <c r="G63" s="25">
        <v>300</v>
      </c>
      <c r="H63" s="25"/>
      <c r="I63" s="25">
        <f t="shared" si="3"/>
        <v>0</v>
      </c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21" customHeight="1" x14ac:dyDescent="0.35">
      <c r="A64" s="14">
        <v>47</v>
      </c>
      <c r="B64" s="19" t="s">
        <v>104</v>
      </c>
      <c r="C64" s="19" t="s">
        <v>121</v>
      </c>
      <c r="D64" s="19"/>
      <c r="E64" s="31">
        <v>400</v>
      </c>
      <c r="F64" s="14" t="s">
        <v>5</v>
      </c>
      <c r="G64" s="25">
        <v>110</v>
      </c>
      <c r="H64" s="25"/>
      <c r="I64" s="25">
        <f t="shared" si="3"/>
        <v>0</v>
      </c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21" customHeight="1" x14ac:dyDescent="0.35">
      <c r="A65" s="14">
        <v>48</v>
      </c>
      <c r="B65" s="19" t="s">
        <v>105</v>
      </c>
      <c r="C65" s="19" t="s">
        <v>126</v>
      </c>
      <c r="D65" s="19"/>
      <c r="E65" s="31">
        <v>100</v>
      </c>
      <c r="F65" s="14" t="s">
        <v>10</v>
      </c>
      <c r="G65" s="25">
        <v>90</v>
      </c>
      <c r="H65" s="25"/>
      <c r="I65" s="25">
        <f t="shared" si="3"/>
        <v>0</v>
      </c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21" customHeight="1" x14ac:dyDescent="0.35">
      <c r="A66" s="14">
        <v>49</v>
      </c>
      <c r="B66" s="19" t="s">
        <v>105</v>
      </c>
      <c r="C66" s="19" t="s">
        <v>127</v>
      </c>
      <c r="D66" s="19"/>
      <c r="E66" s="31">
        <v>300</v>
      </c>
      <c r="F66" s="14" t="s">
        <v>10</v>
      </c>
      <c r="G66" s="25">
        <v>110</v>
      </c>
      <c r="H66" s="25"/>
      <c r="I66" s="25">
        <f t="shared" si="3"/>
        <v>0</v>
      </c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21" customHeight="1" x14ac:dyDescent="0.35">
      <c r="A67" s="14">
        <v>50</v>
      </c>
      <c r="B67" s="19" t="s">
        <v>105</v>
      </c>
      <c r="C67" s="62" t="s">
        <v>119</v>
      </c>
      <c r="D67" s="63"/>
      <c r="E67" s="20">
        <v>300</v>
      </c>
      <c r="F67" s="14" t="s">
        <v>10</v>
      </c>
      <c r="G67" s="25">
        <v>140</v>
      </c>
      <c r="H67" s="25"/>
      <c r="I67" s="25">
        <f t="shared" si="3"/>
        <v>0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21" customHeight="1" x14ac:dyDescent="0.35">
      <c r="A68" s="14">
        <v>51</v>
      </c>
      <c r="B68" s="19" t="s">
        <v>106</v>
      </c>
      <c r="C68" s="19" t="s">
        <v>111</v>
      </c>
      <c r="D68" s="19"/>
      <c r="E68" s="31">
        <v>300</v>
      </c>
      <c r="F68" s="14" t="s">
        <v>10</v>
      </c>
      <c r="G68" s="25">
        <v>120</v>
      </c>
      <c r="H68" s="25"/>
      <c r="I68" s="25">
        <f t="shared" si="3"/>
        <v>0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21" customHeight="1" x14ac:dyDescent="0.35">
      <c r="A69" s="14">
        <v>52</v>
      </c>
      <c r="B69" s="19" t="s">
        <v>107</v>
      </c>
      <c r="C69" s="41" t="s">
        <v>110</v>
      </c>
      <c r="D69" s="19"/>
      <c r="E69" s="33">
        <v>300</v>
      </c>
      <c r="F69" s="14" t="s">
        <v>8</v>
      </c>
      <c r="G69" s="25">
        <v>350</v>
      </c>
      <c r="H69" s="25"/>
      <c r="I69" s="25">
        <f t="shared" si="3"/>
        <v>0</v>
      </c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21" customHeight="1" x14ac:dyDescent="0.35">
      <c r="A70" s="14">
        <v>53</v>
      </c>
      <c r="B70" s="19" t="s">
        <v>108</v>
      </c>
      <c r="C70" s="19" t="s">
        <v>120</v>
      </c>
      <c r="D70" s="19"/>
      <c r="E70" s="33">
        <v>292</v>
      </c>
      <c r="F70" s="14" t="s">
        <v>10</v>
      </c>
      <c r="G70" s="25">
        <v>100</v>
      </c>
      <c r="H70" s="25"/>
      <c r="I70" s="25">
        <f t="shared" si="3"/>
        <v>0</v>
      </c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21" customHeight="1" x14ac:dyDescent="0.35">
      <c r="A71" s="14">
        <v>54</v>
      </c>
      <c r="B71" s="19" t="s">
        <v>100</v>
      </c>
      <c r="C71" s="19" t="s">
        <v>122</v>
      </c>
      <c r="D71" s="19"/>
      <c r="E71" s="33">
        <v>300</v>
      </c>
      <c r="F71" s="14" t="s">
        <v>10</v>
      </c>
      <c r="G71" s="25">
        <v>90</v>
      </c>
      <c r="H71" s="25"/>
      <c r="I71" s="25">
        <f t="shared" si="3"/>
        <v>0</v>
      </c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20.25" customHeight="1" x14ac:dyDescent="0.35">
      <c r="A72" s="64"/>
      <c r="B72" s="65"/>
      <c r="C72" s="65"/>
      <c r="D72" s="65"/>
      <c r="E72" s="65"/>
      <c r="F72" s="66"/>
      <c r="G72" s="6" t="s">
        <v>33</v>
      </c>
      <c r="H72" s="25"/>
      <c r="I72" s="36">
        <f>SUM(I55:I71)</f>
        <v>0</v>
      </c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21" customHeight="1" x14ac:dyDescent="0.25">
      <c r="I73" s="3"/>
    </row>
    <row r="74" spans="1:18" ht="21" customHeight="1" x14ac:dyDescent="0.25">
      <c r="I74" s="3"/>
    </row>
    <row r="75" spans="1:18" ht="21" customHeight="1" x14ac:dyDescent="0.25">
      <c r="I75" s="3"/>
    </row>
    <row r="76" spans="1:18" ht="21" customHeight="1" x14ac:dyDescent="0.25">
      <c r="I76" s="3"/>
    </row>
    <row r="77" spans="1:18" ht="21" customHeight="1" x14ac:dyDescent="0.25">
      <c r="I77" s="3"/>
    </row>
    <row r="78" spans="1:18" ht="21" customHeight="1" x14ac:dyDescent="0.25">
      <c r="A78" s="52" t="s">
        <v>138</v>
      </c>
      <c r="B78" s="52"/>
      <c r="C78" s="52"/>
      <c r="D78" s="52"/>
      <c r="E78" s="52"/>
      <c r="F78" s="52"/>
      <c r="G78" s="52"/>
      <c r="H78" s="52"/>
      <c r="I78" s="52"/>
    </row>
    <row r="79" spans="1:18" ht="20.25" customHeight="1" x14ac:dyDescent="0.35">
      <c r="A79" s="4" t="s">
        <v>11</v>
      </c>
      <c r="B79" s="8" t="s">
        <v>35</v>
      </c>
      <c r="C79" s="60" t="s">
        <v>55</v>
      </c>
      <c r="D79" s="61"/>
      <c r="E79" s="1" t="s">
        <v>0</v>
      </c>
      <c r="F79" s="1" t="s">
        <v>1</v>
      </c>
      <c r="G79" s="8" t="s">
        <v>2</v>
      </c>
      <c r="H79" s="2" t="s">
        <v>34</v>
      </c>
      <c r="I79" s="2" t="s">
        <v>3</v>
      </c>
      <c r="J79" s="12"/>
      <c r="K79" s="12"/>
      <c r="L79" s="12"/>
      <c r="M79" s="12"/>
      <c r="N79" s="12"/>
      <c r="O79" s="12"/>
      <c r="P79" s="12"/>
      <c r="Q79" s="12"/>
      <c r="R79" s="12"/>
    </row>
    <row r="80" spans="1:18" ht="20.25" customHeight="1" x14ac:dyDescent="0.35">
      <c r="A80" s="46"/>
      <c r="B80" s="47"/>
      <c r="C80" s="47"/>
      <c r="D80" s="47"/>
      <c r="E80" s="47"/>
      <c r="F80" s="48"/>
      <c r="G80" s="13" t="s">
        <v>32</v>
      </c>
      <c r="H80" s="30"/>
      <c r="I80" s="36">
        <f>I72</f>
        <v>0</v>
      </c>
      <c r="J80" s="12"/>
      <c r="K80" s="12"/>
      <c r="L80" s="12"/>
      <c r="M80" s="12"/>
      <c r="N80" s="12"/>
      <c r="O80" s="12"/>
      <c r="P80" s="12"/>
      <c r="Q80" s="12"/>
      <c r="R80" s="12"/>
    </row>
    <row r="81" spans="1:18" ht="21" customHeight="1" x14ac:dyDescent="0.25">
      <c r="A81" s="69" t="s">
        <v>109</v>
      </c>
      <c r="B81" s="70"/>
      <c r="C81" s="70"/>
      <c r="D81" s="70"/>
      <c r="E81" s="70"/>
      <c r="F81" s="70"/>
      <c r="G81" s="70"/>
      <c r="H81" s="70"/>
      <c r="I81" s="71"/>
      <c r="J81" s="12"/>
      <c r="K81" s="12"/>
      <c r="L81" s="12"/>
      <c r="M81" s="12"/>
      <c r="N81" s="12"/>
      <c r="O81" s="12"/>
      <c r="P81" s="12"/>
      <c r="Q81" s="12"/>
      <c r="R81" s="12"/>
    </row>
    <row r="82" spans="1:18" ht="21" customHeight="1" x14ac:dyDescent="0.35">
      <c r="A82" s="14">
        <v>55</v>
      </c>
      <c r="B82" s="19" t="s">
        <v>101</v>
      </c>
      <c r="C82" s="19" t="s">
        <v>20</v>
      </c>
      <c r="D82" s="15"/>
      <c r="E82" s="16">
        <v>1000</v>
      </c>
      <c r="F82" s="14" t="s">
        <v>6</v>
      </c>
      <c r="G82" s="25">
        <v>12</v>
      </c>
      <c r="H82" s="25"/>
      <c r="I82" s="25">
        <f>E82*H82</f>
        <v>0</v>
      </c>
      <c r="J82" s="12"/>
      <c r="K82" s="12"/>
      <c r="L82" s="12"/>
      <c r="M82" s="12"/>
      <c r="N82" s="12"/>
      <c r="O82" s="12"/>
      <c r="P82" s="12"/>
      <c r="Q82" s="12"/>
      <c r="R82" s="12"/>
    </row>
    <row r="83" spans="1:18" ht="21" customHeight="1" x14ac:dyDescent="0.35">
      <c r="A83" s="14">
        <v>56</v>
      </c>
      <c r="B83" s="19" t="s">
        <v>101</v>
      </c>
      <c r="C83" s="41" t="s">
        <v>30</v>
      </c>
      <c r="D83" s="15"/>
      <c r="E83" s="15">
        <v>500</v>
      </c>
      <c r="F83" s="14" t="s">
        <v>21</v>
      </c>
      <c r="G83" s="25">
        <v>16</v>
      </c>
      <c r="H83" s="25"/>
      <c r="I83" s="25">
        <f t="shared" ref="I83:I85" si="4">E83*H83</f>
        <v>0</v>
      </c>
      <c r="J83" s="12"/>
      <c r="K83" s="12"/>
      <c r="L83" s="12"/>
      <c r="M83" s="12"/>
      <c r="N83" s="12"/>
      <c r="O83" s="12"/>
      <c r="P83" s="12"/>
      <c r="Q83" s="12"/>
      <c r="R83" s="12"/>
    </row>
    <row r="84" spans="1:18" ht="21" customHeight="1" x14ac:dyDescent="0.35">
      <c r="A84" s="14">
        <v>57</v>
      </c>
      <c r="B84" s="19" t="s">
        <v>101</v>
      </c>
      <c r="C84" s="19" t="s">
        <v>29</v>
      </c>
      <c r="D84" s="15"/>
      <c r="E84" s="20">
        <v>200</v>
      </c>
      <c r="F84" s="14" t="s">
        <v>5</v>
      </c>
      <c r="G84" s="25">
        <v>40</v>
      </c>
      <c r="H84" s="25"/>
      <c r="I84" s="25">
        <f t="shared" si="4"/>
        <v>0</v>
      </c>
      <c r="J84" s="12"/>
      <c r="K84" s="12"/>
      <c r="L84" s="12"/>
      <c r="M84" s="12"/>
      <c r="N84" s="12"/>
      <c r="O84" s="12"/>
      <c r="P84" s="18"/>
      <c r="Q84" s="12"/>
      <c r="R84" s="12"/>
    </row>
    <row r="85" spans="1:18" ht="21" customHeight="1" x14ac:dyDescent="0.35">
      <c r="A85" s="14">
        <v>58</v>
      </c>
      <c r="B85" s="19" t="s">
        <v>101</v>
      </c>
      <c r="C85" s="62" t="s">
        <v>112</v>
      </c>
      <c r="D85" s="63"/>
      <c r="E85" s="33">
        <v>100</v>
      </c>
      <c r="F85" s="14" t="s">
        <v>10</v>
      </c>
      <c r="G85" s="25">
        <v>70</v>
      </c>
      <c r="H85" s="25"/>
      <c r="I85" s="25">
        <f t="shared" si="4"/>
        <v>0</v>
      </c>
      <c r="J85" s="12"/>
      <c r="K85" s="12"/>
      <c r="L85" s="12"/>
      <c r="M85" s="12"/>
      <c r="N85" s="12"/>
      <c r="O85" s="12"/>
      <c r="P85" s="12"/>
      <c r="Q85" s="12"/>
      <c r="R85" s="12"/>
    </row>
    <row r="86" spans="1:18" ht="21" customHeight="1" x14ac:dyDescent="0.35">
      <c r="F86" s="12"/>
      <c r="G86" s="5" t="s">
        <v>7</v>
      </c>
      <c r="H86" s="35"/>
      <c r="I86" s="37">
        <f>SUM(I80,I82:I85)</f>
        <v>0</v>
      </c>
      <c r="J86" s="12"/>
      <c r="K86" s="12"/>
      <c r="L86" s="12"/>
      <c r="M86" s="12"/>
      <c r="N86" s="12"/>
      <c r="O86" s="12"/>
      <c r="P86" s="12"/>
      <c r="Q86" s="12"/>
      <c r="R86" s="12"/>
    </row>
    <row r="87" spans="1:18" ht="21" customHeight="1" x14ac:dyDescent="0.25">
      <c r="I87" s="34"/>
    </row>
    <row r="88" spans="1:18" ht="21" customHeight="1" x14ac:dyDescent="0.25">
      <c r="I88" s="3"/>
    </row>
    <row r="89" spans="1:18" ht="21" customHeight="1" x14ac:dyDescent="0.35">
      <c r="I89" s="17"/>
    </row>
    <row r="90" spans="1:18" ht="21" customHeight="1" x14ac:dyDescent="0.35">
      <c r="I90" s="17"/>
    </row>
    <row r="91" spans="1:18" ht="21" customHeight="1" x14ac:dyDescent="0.35">
      <c r="I91" s="17"/>
    </row>
    <row r="92" spans="1:18" ht="21" customHeight="1" x14ac:dyDescent="0.25">
      <c r="I92" s="3"/>
    </row>
    <row r="93" spans="1:18" ht="26.25" customHeight="1" x14ac:dyDescent="0.25">
      <c r="I93" s="9"/>
    </row>
    <row r="94" spans="1:18" ht="21" customHeight="1" x14ac:dyDescent="0.35">
      <c r="C94"/>
      <c r="D94"/>
      <c r="E94"/>
      <c r="F94"/>
    </row>
  </sheetData>
  <mergeCells count="33">
    <mergeCell ref="C54:D54"/>
    <mergeCell ref="C20:D20"/>
    <mergeCell ref="C85:D85"/>
    <mergeCell ref="A29:F29"/>
    <mergeCell ref="C47:D47"/>
    <mergeCell ref="A32:I32"/>
    <mergeCell ref="C58:D58"/>
    <mergeCell ref="A48:I48"/>
    <mergeCell ref="C67:D67"/>
    <mergeCell ref="A81:I81"/>
    <mergeCell ref="C62:D62"/>
    <mergeCell ref="C49:D49"/>
    <mergeCell ref="C79:D79"/>
    <mergeCell ref="A80:F80"/>
    <mergeCell ref="C57:D57"/>
    <mergeCell ref="A52:F52"/>
    <mergeCell ref="A72:F72"/>
    <mergeCell ref="A55:F55"/>
    <mergeCell ref="A27:I27"/>
    <mergeCell ref="A53:I53"/>
    <mergeCell ref="A78:I78"/>
    <mergeCell ref="A1:I1"/>
    <mergeCell ref="A6:I6"/>
    <mergeCell ref="A2:I2"/>
    <mergeCell ref="C5:D5"/>
    <mergeCell ref="C28:D28"/>
    <mergeCell ref="C18:D18"/>
    <mergeCell ref="C19:D19"/>
    <mergeCell ref="A3:I3"/>
    <mergeCell ref="A4:H4"/>
    <mergeCell ref="C24:D24"/>
    <mergeCell ref="A25:F25"/>
    <mergeCell ref="A26:I26"/>
  </mergeCells>
  <pageMargins left="0.48" right="0.17" top="0.62" bottom="0.27559055118110237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ก.เนื้อสัตว์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2025-08-21T07:21:47Z</cp:lastPrinted>
  <dcterms:created xsi:type="dcterms:W3CDTF">2017-01-27T05:36:59Z</dcterms:created>
  <dcterms:modified xsi:type="dcterms:W3CDTF">2025-09-08T04:26:36Z</dcterms:modified>
</cp:coreProperties>
</file>