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e-bidding\1.กลุ่มงานโภชนศาสตร์\1.วัสดุอาหาร จำนวน 4 รายการ\ลงเว็บ\"/>
    </mc:Choice>
  </mc:AlternateContent>
  <xr:revisionPtr revIDLastSave="0" documentId="13_ncr:1_{B9DEA8AE-F1E1-452B-9105-F152A6B78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.ผักผลไม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2" i="6" l="1"/>
  <c r="I73" i="6"/>
  <c r="I74" i="6"/>
  <c r="I75" i="6"/>
  <c r="I76" i="6"/>
  <c r="I77" i="6"/>
  <c r="I78" i="6"/>
  <c r="I79" i="6"/>
  <c r="I80" i="6"/>
  <c r="I81" i="6"/>
  <c r="I71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52" i="6"/>
  <c r="I34" i="6"/>
  <c r="I35" i="6"/>
  <c r="I36" i="6"/>
  <c r="I37" i="6"/>
  <c r="I38" i="6"/>
  <c r="I39" i="6"/>
  <c r="I40" i="6"/>
  <c r="I41" i="6"/>
  <c r="I42" i="6"/>
  <c r="I43" i="6"/>
  <c r="I44" i="6"/>
  <c r="I45" i="6"/>
  <c r="I33" i="6"/>
  <c r="I28" i="6"/>
  <c r="I29" i="6"/>
  <c r="I30" i="6"/>
  <c r="I31" i="6"/>
  <c r="I27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5" i="6"/>
  <c r="I23" i="6" l="1"/>
  <c r="I26" i="6" l="1"/>
  <c r="I46" i="6" s="1"/>
  <c r="I51" i="6" s="1"/>
  <c r="I67" i="6" s="1"/>
  <c r="I70" i="6" s="1"/>
  <c r="I82" i="6" s="1"/>
</calcChain>
</file>

<file path=xl/sharedStrings.xml><?xml version="1.0" encoding="utf-8"?>
<sst xmlns="http://schemas.openxmlformats.org/spreadsheetml/2006/main" count="234" uniqueCount="149">
  <si>
    <t>จำนวน</t>
  </si>
  <si>
    <t>หน่วย</t>
  </si>
  <si>
    <t>ราคากลาง</t>
  </si>
  <si>
    <t>รวมเป็นเงิน</t>
  </si>
  <si>
    <t>กล่อง</t>
  </si>
  <si>
    <t>รวมทั้งสิ้น</t>
  </si>
  <si>
    <t>ก.ก.</t>
  </si>
  <si>
    <t>แพ็ค</t>
  </si>
  <si>
    <t>ที่</t>
  </si>
  <si>
    <t>แท่ง</t>
  </si>
  <si>
    <t>ยอดยกมา</t>
  </si>
  <si>
    <t>ยอดยกไป</t>
  </si>
  <si>
    <t>ราคาเสนอ</t>
  </si>
  <si>
    <t>เมล็ดฟักทองอบ ตรา ฟลาวเวอร์ฟู้ด/ตรามือ ขนาด 25 กรัม/ซอง  ระบุวันผลิตและวันหมดอายุ</t>
  </si>
  <si>
    <t>ผล</t>
  </si>
  <si>
    <t>ชิ้น</t>
  </si>
  <si>
    <t>ปี๊ป</t>
  </si>
  <si>
    <t>ซอง</t>
  </si>
  <si>
    <r>
      <t>ประเภทผักสดทั่วไป</t>
    </r>
    <r>
      <rPr>
        <b/>
        <sz val="16"/>
        <rFont val="TH SarabunPSK"/>
        <family val="2"/>
      </rPr>
      <t xml:space="preserve"> : สดใหม่ สะอาด ปลอดภัยจากสารตกค้างจากยาฆ่าแมลง ไม่เน่าเสีย คัด ตัดแต่งแล้ว อยู่ในสภาพสมบูรณ์</t>
    </r>
  </si>
  <si>
    <t>รายการ</t>
  </si>
  <si>
    <t>คุณลักษณะเฉพาะของวัสดุบริโภค</t>
  </si>
  <si>
    <t>สะระแหน่</t>
  </si>
  <si>
    <t>ใบกุยช่าย</t>
  </si>
  <si>
    <t>ลำต้นสีเขียวอ่อน ใบสีเขียวสด ไม่เหี่ยว ไม่ช้ำ ไม่เน่า ลำต้นยาวไม่เกิน 10-12 นิ้ว</t>
  </si>
  <si>
    <t>สดใหม่ ใบเขียวสด ไม่หลุดร่วง ยาวประมาณ 5 นิ้ว</t>
  </si>
  <si>
    <t xml:space="preserve">ใบเตยหอม </t>
  </si>
  <si>
    <t>สดใหม่ ใบเล็กสีเขียวเข้ม แก่จัด ตัดราก ลำต้นยาวไม่น้อยกว่า 12 นิ้ว</t>
  </si>
  <si>
    <t xml:space="preserve">น้ำเต้า </t>
  </si>
  <si>
    <t>สดใหม่ ผลอ่อนมีสีเขียวอ่อน มีน้ำหนัก ไม่ช้ำ ไม่แตก 2-3 ผล/กก.</t>
  </si>
  <si>
    <t>มะนาวแป้น</t>
  </si>
  <si>
    <t xml:space="preserve">ผลกลมแป้น ผิวเกลี้ยงเรียบเป็นมัน สีเขียว เปลือกบาง เบอร์ 4 น้ำหนัก 35-38 กรัม/ผล  </t>
  </si>
  <si>
    <t>เห็ดหูหนู</t>
  </si>
  <si>
    <t>สดใหม่ สีน้ำตาลเข้ม ไม่เปื่อย ไม่ช้ำ ไม่มีกลิ่นสาป ไม่มีวัสดุปลอมปน</t>
  </si>
  <si>
    <t>เห็ดฟาง</t>
  </si>
  <si>
    <t>สดใหม่ ดอกตูม ไม่ช้ำ สีขาวนวล ไม่มีเศษวัสดุปลอมปน ดอกมีขนาดประมาณ 1 นิ้ว</t>
  </si>
  <si>
    <t>เห็ดออรินจิ</t>
  </si>
  <si>
    <t>ต้นอวบอ่อน ดอกใหญ่สีน้ำตาลอ่อนแกมเทา ก้านดอกสีขาว สะอาด ไม่ช้ำ ไม่เน่า</t>
  </si>
  <si>
    <t xml:space="preserve">เห็ดชิเมจิ </t>
  </si>
  <si>
    <t>ต้นอ่อน ดอกและก้านดอกสีขาว สดใหม่ สะอาด ไม่ช้ำ ไม่เน่า</t>
  </si>
  <si>
    <t>หน่อไม้ฝรั่ง</t>
  </si>
  <si>
    <t>ลำต้นอวบ สีเขียวอ่อน ส่วนของยอดต้องมีสีเขียวสด ยาวประมาณ 8- 10 นิ้ว</t>
  </si>
  <si>
    <t>พริกชี้ฟ้าแดง</t>
  </si>
  <si>
    <t>เม็ดเรียวยาวสีแดงสด ผิวเรียบเป็นมัน ขั้วสีเขียวติดแน่นกับเม็ด ไม่หัก ไม่ช้ำ ไม่เน่า</t>
  </si>
  <si>
    <t>ถั่วแขก</t>
  </si>
  <si>
    <t>ฝักเรียวตรง สดใหม่ อวบแน่น มีสีเขียวเขียวอ่อนเข้มถึงเขียวเข้ม ไม่แก่จัด ไม่ช้ำ ไม่หัก</t>
  </si>
  <si>
    <t>มันฝรั่ง</t>
  </si>
  <si>
    <t>สดใหม่ ผลยาวรี เนื้อแน่นมีน้ำหนัก สะอาด ไม่ฝ่อ ไม่แตก ขนาด 5-6 หัว/กก.</t>
  </si>
  <si>
    <t>มันม่วง</t>
  </si>
  <si>
    <t>สดใหม่ สะอาด หัวแน่นมีน้ำหนัก ไม่แตกหัก ไม่เน่า ไม่ช้ำ</t>
  </si>
  <si>
    <t>สับปะรด</t>
  </si>
  <si>
    <t>เยลลี่</t>
  </si>
  <si>
    <t>ไอศกรีม</t>
  </si>
  <si>
    <t>ใบมะกรูด</t>
  </si>
  <si>
    <t>ข่า</t>
  </si>
  <si>
    <t xml:space="preserve">สดใหม่ ไม่แก่จัด ตัดลำต้น ใบ และรากออก ล้างสะอาดไม่มีเศษดินติด  </t>
  </si>
  <si>
    <t xml:space="preserve">ตะไคร้ </t>
  </si>
  <si>
    <t xml:space="preserve">สดใหม่ ลำต้นไม่แก่จัด ตัดรากและใบ สะอาด </t>
  </si>
  <si>
    <t>สดใหม่ เป็นแง่ง มีน้ำหนัก ทั้งเปลือก สะอาดไม่มีเศษดินติด</t>
  </si>
  <si>
    <t>สดใหม่ อ่อน หั่นซอยเป็นเส้น มีสีขาวอมเหลืองอ่อน ไม่แช่แข็ง ไม่แช่สารฟอกขาว</t>
  </si>
  <si>
    <t>ขิงสดแก่</t>
  </si>
  <si>
    <t>ขิงสดอ่อน</t>
  </si>
  <si>
    <t>ประมาณการปริมาณการใช้วัสดุอาหารหมวด ค. ผักทั่วไป ขนม/ของหวาน และอาหารว่าง ปีงบประมาณ  2569 (1 ต.ค. 2568 - 30 ก.ย. 2569)</t>
  </si>
  <si>
    <t>โยเกิร์ต</t>
  </si>
  <si>
    <t>มัด</t>
  </si>
  <si>
    <t>ถ้วย</t>
  </si>
  <si>
    <t>เยลลี่ ชนิดบรรจุถ้วยพลาสติก 90 กรัม คละรส (6 ถ้วย/แพ็ค) พร้อมช้อน</t>
  </si>
  <si>
    <t>ขนมปังสด</t>
  </si>
  <si>
    <t xml:space="preserve">เยลลี่รสผลไม้ มีวิตามินหรือเกลือแร่ 1-3 ชนิด บรรจุซองปิดสนิทพร้อมดื่ม 150 กรัม/ซอง คละรส </t>
  </si>
  <si>
    <t>สับปะรดชนิดแกง พันธุ์ศรีราชา ไม่สุกจัด เนื้อในสีเหลือง ขนาดผลละไม่ต่ำกว่า 1,500  กรัม</t>
  </si>
  <si>
    <t xml:space="preserve">ขนมปังอบไส้ต่างๆ สดใหม่ บรรจุภัณฑ์ปิดสนิท 1 ชิ้น/ถุง </t>
  </si>
  <si>
    <t xml:space="preserve">เค้กเนย วานิลา ช้อคโกแลต อบสดใหม่ มันน้อย หวานน้อย หั่นชิ้น บรรจุภัณฑ์ ปิดสนิท 1 ชิ้น </t>
  </si>
  <si>
    <t>สแนคบาร์ธัญพืช คละรส บรรจุซอง ขนาด 17 กรัม/ชื้น ระบุวันผลิตและวันหมดอายุ</t>
  </si>
  <si>
    <t>แซนวิช</t>
  </si>
  <si>
    <t>เวเฟอร์</t>
  </si>
  <si>
    <t xml:space="preserve">เวเฟอร์คละรส น้ำหนัก 28-29 กรัม/ซอง พลังงาน 150-170 แคลอรี จำนวน 12 ชิ้น/กล่อง </t>
  </si>
  <si>
    <t>ขนมปังปี๊บ</t>
  </si>
  <si>
    <t xml:space="preserve">คุกกี้แซนวิชสอดไส้ คละรส น้ำหนัก 40.5 กรัม/ซอง พลังงาน 200 แคลอรี จำนวน 12 ชิ้น/แพ็ค </t>
  </si>
  <si>
    <t>คุกกี้</t>
  </si>
  <si>
    <t>ขนมปังไส้ต่างๆ บรรจุปี๊บ น้ำหนัก 4,000-5,000 กรัม/ปี๊บ ไม่เก่าเก็บ ระบุวันผลิตและวันหมดอายุ</t>
  </si>
  <si>
    <t>เมล็ดฟักทอง</t>
  </si>
  <si>
    <t>สแนคบาร์</t>
  </si>
  <si>
    <t>ข้าวน้ำนม</t>
  </si>
  <si>
    <t>ขนมจีบ</t>
  </si>
  <si>
    <t>ฮะเก๋า</t>
  </si>
  <si>
    <t>ซาลาเปา</t>
  </si>
  <si>
    <t>ข้าวน้ำนมอบกรอบผสมธัญพืช รสต้นตำรับ ชนิดปลอดกลูเต็น บรรจุซองย่อย (10 ซอง/ถุง)</t>
  </si>
  <si>
    <t>กระเทียมจีน</t>
  </si>
  <si>
    <t>หัวหอมแขก</t>
  </si>
  <si>
    <t xml:space="preserve">กระเทียมจีน สด ใหม่ ปอกเปลือก สะอาด ไม่มีวัสดุปลอมปน บรรจุถุงปิดสนิท น้ำหนัก 1,000 กรัม </t>
  </si>
  <si>
    <t xml:space="preserve">หัวหอมแขก สด ใหม่ ขนาดกลาง ปอกเปลือก สะอาด ไม่มีวัสดุปลอมปน บรรจุถุงปิดสนิท น้ำหนัก 1,000 กรัม </t>
  </si>
  <si>
    <t>หัวหอมใหญ่</t>
  </si>
  <si>
    <t xml:space="preserve">หัวหอมใหญ่ สด ใหม่ ขนาดกลาง ปอกเปลือก สะอาด ไม่มีวัสดุปลอมปน บรรจุถุงปิดสนิท น้ำหนัก 1,000 กรัม </t>
  </si>
  <si>
    <t>ซาลาเปาไส้ต่างๆ น้ำหนัก 592 กรัม จำนวน 16 ชิ้น/แพ็ค ระบุวันผลิตและวันหมดอายุ</t>
  </si>
  <si>
    <t>เค้กชนิดต่างๆ</t>
  </si>
  <si>
    <t>ขนมชั้น</t>
  </si>
  <si>
    <t>ขนมชั้นพิมพ์รูปดอกไม้ สดใหม่ บรรจุกล่องปิดสนิท สีไม่ฉูดฉาด</t>
  </si>
  <si>
    <t>วุ้นกะทิ</t>
  </si>
  <si>
    <t>ของหวาน</t>
  </si>
  <si>
    <t>แซนวิชชนิดต่างๆ สด ใหม่ จำนวน 1 ชิ้น/ห่อ ระบุวันผลิตและวันหมดอายุ</t>
  </si>
  <si>
    <t xml:space="preserve">ชนิดชิ้นต่อคำ ตะโก้สาคู/ลืมกลืน/เปียกปูน/ถั่วกวน/เผือกกวน 4-6 ชิ้น/กล่อง บรรจุกล่องปิดสนิท </t>
  </si>
  <si>
    <t>วุ้นกะทิมะพร้าวอ่อน/วุ้นน้ำหวาน สด ใหม่ พิมพ์รูปดอกไม้ บรรจุกล่องปิดสนิท 1 ชิ้น/กล่อง</t>
  </si>
  <si>
    <t>ไอศครีมชนิดบรรจุถ้วยพลาสติก คละรส ปริมาณ 46 กรัม/ถ้วย พร้อมช้อน ไม่หมดอายุ</t>
  </si>
  <si>
    <t>ไอศกรีมชนิดแท่ง/ชนิดโคน คละรส บรรจุซองปิดสนิท ขนาด 60-70 กรัม/แท่ง</t>
  </si>
  <si>
    <t>วอฟเฟิ้ล</t>
  </si>
  <si>
    <t>ลูกชุบ</t>
  </si>
  <si>
    <t>สาคูแคนตาลูป/เต้าฮวยนมสด/เต้าฮวยฟรุ้ตสลัด บรรจุถ้วยซีลฝาปิดสนิท ระบุวันผลิตและหมดอายุ</t>
  </si>
  <si>
    <t>สาคูเปียก/ข้าวเหนียวเปียก/เต้าส่วน บรรจุถ้วยซีลฝาปิดสนิท ระบุวันผลิตและหมดอายุ</t>
  </si>
  <si>
    <t>ซ่าหริ่ม/เฉาก๊วย/ลอดช่อง/ลูกตาล บรรจุถ้วยซีลฝาปิดสนิท ระบุวันผลิตและหมดอายุ</t>
  </si>
  <si>
    <t>ลูกชุบ สดใหม่ สีไม่ฉูดฉาด คละรูปแบบ บรรจุกล่อง จำนวน 12-14 ชิ้น/กล่อง ระบุแหล่งผลิต</t>
  </si>
  <si>
    <t xml:space="preserve">กล้วยน้ำว้า </t>
  </si>
  <si>
    <t>สุกทั้งหวี เปลือกสีเหลืองนวล ขั้วติดแน่น ใม่ช้ำ ไม่หัก ไม่หลุดร่วง มีจำนวน 12-15 ผล/หวี</t>
  </si>
  <si>
    <t>หวี</t>
  </si>
  <si>
    <t>กล้วยไข่</t>
  </si>
  <si>
    <t>สุกทั้งหวี เปลือกสีเหลือง ผิวเรียบ ขั้วติดแน่น ใม่ช้ำ ไม่หัก ไม่หลุดร่วง จำนวน 12-15 ผล/หวี</t>
  </si>
  <si>
    <t>กล้วยหอม</t>
  </si>
  <si>
    <t>ขนาดกลาง สุกพอดี ไม่งอม ไม่ช้ำ ผลติดกับหวีใม่ช้ำ ไม่หัก ไม่หลุดร่วง จำนวน 12-15 ผล/หวี</t>
  </si>
  <si>
    <t>แก้วมังกร</t>
  </si>
  <si>
    <t>สดใหม่ แก่จัดเปลือกบางสีชมพู น้ำหนักผลละไม่ต่ำกว่า 250 กรัม ไม่บุบ ไม่ช้ำ</t>
  </si>
  <si>
    <t>แคนตาลูป</t>
  </si>
  <si>
    <t>ผลกลมรี สุกหอม เนื้อหนา ไม่ช้ำ ไม่บุบ ไม่แตก น้ำหนักไม่ต่ำกว่า 1,000 กรัม/ผล มีวัสดุหุ้มกันช้ำ</t>
  </si>
  <si>
    <t>ชมพู่</t>
  </si>
  <si>
    <t>แตงโม</t>
  </si>
  <si>
    <t>เปลือกสีเขียวแก่ เนื้อในแน่นสีแดง ไม่ช้ำ ไม่บุบ ไม่แตก น้ำหนักไม่ต่ำกว่า 2,000 กรัม/ผล</t>
  </si>
  <si>
    <t>ฝรั่ง</t>
  </si>
  <si>
    <t>สดใหม่ พันธุ์สาลี่ หรือกิมจู ผลกลมแป้นมีน้ำหนัก ผิวเรียบสีเขียวอ่อน ไม่ช้ำ จำนวน 4 ผล/ก.ก.</t>
  </si>
  <si>
    <t>มะละกอ</t>
  </si>
  <si>
    <t>สดใหม่ พันธุ์ฮอลแลนด์ พอดีสุก ไม่มีรอยช้ำ น้ำหนักไม่ต่ำกว่า 1,000 กรัม/ผล มีวัสดุหุ้มกันช้ำ</t>
  </si>
  <si>
    <t>ส้มสายน้ำผึ้ง</t>
  </si>
  <si>
    <t>สดใหม่ ผลมีน้ำหนัก เปลือกบางสีเขียวอมเหลือง ไม่ฟ่าม จำนวน 8-10 ผล/กก.</t>
  </si>
  <si>
    <t>ส้มเขียวหวาน</t>
  </si>
  <si>
    <t>องุ่น</t>
  </si>
  <si>
    <t>ผลสีแดง หรือสีเขียว สดใหม่ ไร้เมล็ด เป็นพวง ไม่หลุดร่วง ไม่ช้ำ ไม่แตก</t>
  </si>
  <si>
    <t>แอปเปิ้ล</t>
  </si>
  <si>
    <t>สดใหม่ เปลือกบางสีชมพูอมเหลือง ผลมีน้ำหนัก ขนาดกลาง ไม่บุบ ไม่ช้ำ ไม่แตก มีวัสดุหุ้มกันช้ำ</t>
  </si>
  <si>
    <t>ประเภทผลไม้สด</t>
  </si>
  <si>
    <t xml:space="preserve">หมวด ค. ผักสดทั่วไป ผลไม้สด ขนม/ของหวาน และอาหารว่าง  </t>
  </si>
  <si>
    <t>โยเกิร์ตรสออริจินัล และรสผลไม้ บรรจุถ้วย 80 กรัม พร้อมช้อน ไม่หมดอายุ</t>
  </si>
  <si>
    <r>
      <rPr>
        <b/>
        <u/>
        <sz val="16"/>
        <rFont val="TH SarabunPSK"/>
        <family val="2"/>
      </rPr>
      <t>ประเภทของขนม/ของหวาน</t>
    </r>
    <r>
      <rPr>
        <b/>
        <sz val="16"/>
        <rFont val="TH SarabunPSK"/>
        <family val="2"/>
      </rPr>
      <t xml:space="preserve"> และอาหารว่าง :</t>
    </r>
    <r>
      <rPr>
        <b/>
        <i/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 xml:space="preserve">สดใหม่ สะอาด คุณภาพดี รสหวานน้อย มันน้อย เค็มน้อย บรรจุซองปิดสนิท/บรรจุภัณฑ์ปิดสนิท ระบุสถานที่ผลิต ระบุวันผลิต วันหมดอายุ </t>
    </r>
  </si>
  <si>
    <t>มีการรักษาผลิตภัณฑ์ด้วยอุณหภูมิที่เหมาะสมทั้งก่อนและขณะนำจัดส่ง</t>
  </si>
  <si>
    <r>
      <t xml:space="preserve">สดใหม่ ใบสีเขียวเข้มเรียบเป็นมัน ใบติดกับก้าน ไม่เหี่ยว ไม่เหลือง ไม่หลุดร่วง </t>
    </r>
    <r>
      <rPr>
        <sz val="12"/>
        <rFont val="TH SarabunPSK"/>
        <family val="2"/>
      </rPr>
      <t>(มัดละไม่น้อยว่า 200 กรัม)</t>
    </r>
  </si>
  <si>
    <r>
      <t xml:space="preserve">ขนมจีบหยกไส้หมู น้ำหนัก 480 กรัม จำนวน 30 ชิ้น/แพ็ค ระบุวันผลิตและวันหมดอายุ </t>
    </r>
    <r>
      <rPr>
        <sz val="12"/>
        <rFont val="TH SarabunPSK"/>
        <family val="2"/>
      </rPr>
      <t>(พร้อมน้ำจิ้ม)</t>
    </r>
  </si>
  <si>
    <t>ฮะเก๋าไส้กุ้ง น้ำหนัก 432 กรัม จำนวน 24 ชิ้น/แพ็ค ระบุวันผลิตและวันหมดอายุ (พร้อมน้ำจิ้ม)</t>
  </si>
  <si>
    <t xml:space="preserve">วอฟเฟิ้ล คละไส้ ข้าวโพด/เผือก/ลูกเกด/มะพร้าวอ่อน/กล้วยหอม พิมพ์ชิ้นสี่เหลี่ยม สดใหม่ บรรจุกล่องปิดสนิท </t>
  </si>
  <si>
    <t>พริกเหลือง</t>
  </si>
  <si>
    <t>เม็ดเรียวยาวสีเหลืองสด ผิวเรียบเป็นมัน ขั้วสีเขียวติดแน่นกับเม็ด ไม่หัก ไม่ช้ำ ไม่เน่า</t>
  </si>
  <si>
    <r>
      <t xml:space="preserve">ทับทิมจันทร์ สดใหม่ มีผิวเกลี้ยงเรียบ สีชมพูสด หรือสีแดง ไม่มีรอยช้ำเป็นจุด เป็นจ้ำ </t>
    </r>
    <r>
      <rPr>
        <sz val="10"/>
        <rFont val="TH SarabunPSK"/>
        <family val="2"/>
      </rPr>
      <t>จำนวน 7-8 ผล/กก.</t>
    </r>
  </si>
  <si>
    <t xml:space="preserve"> - 2 -</t>
  </si>
  <si>
    <t xml:space="preserve"> - 3 -</t>
  </si>
  <si>
    <t xml:space="preserve"> - 4 -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</si>
</sst>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i/>
      <sz val="16"/>
      <name val="TH SarabunPSK"/>
      <family val="2"/>
    </font>
    <font>
      <sz val="16"/>
      <color indexed="1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i/>
      <u/>
      <sz val="16"/>
      <name val="TH SarabunPSK"/>
      <family val="2"/>
    </font>
    <font>
      <b/>
      <sz val="11"/>
      <color theme="1"/>
      <name val="Tahoma"/>
      <family val="2"/>
      <scheme val="minor"/>
    </font>
    <font>
      <b/>
      <u/>
      <sz val="16"/>
      <color theme="1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3" fontId="7" fillId="0" borderId="1" xfId="4" applyFont="1" applyBorder="1" applyAlignment="1">
      <alignment horizontal="right" vertical="center"/>
    </xf>
    <xf numFmtId="0" fontId="3" fillId="0" borderId="3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vertical="center"/>
    </xf>
    <xf numFmtId="43" fontId="3" fillId="0" borderId="1" xfId="2" applyFont="1" applyBorder="1" applyAlignment="1">
      <alignment vertical="center"/>
    </xf>
    <xf numFmtId="43" fontId="4" fillId="0" borderId="0" xfId="2" applyFont="1" applyBorder="1" applyAlignment="1">
      <alignment vertical="center"/>
    </xf>
    <xf numFmtId="43" fontId="11" fillId="0" borderId="0" xfId="3" applyNumberFormat="1" applyFont="1" applyAlignment="1">
      <alignment vertical="center"/>
    </xf>
    <xf numFmtId="0" fontId="12" fillId="0" borderId="0" xfId="0" applyFont="1"/>
    <xf numFmtId="0" fontId="7" fillId="0" borderId="1" xfId="0" applyFont="1" applyBorder="1" applyAlignment="1">
      <alignment horizontal="center" vertical="center"/>
    </xf>
    <xf numFmtId="43" fontId="3" fillId="0" borderId="1" xfId="2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43" fontId="4" fillId="0" borderId="1" xfId="4" applyFont="1" applyBorder="1" applyAlignment="1">
      <alignment vertical="center"/>
    </xf>
    <xf numFmtId="3" fontId="4" fillId="0" borderId="1" xfId="3" applyNumberFormat="1" applyFont="1" applyBorder="1" applyAlignment="1">
      <alignment horizontal="center" vertical="center"/>
    </xf>
    <xf numFmtId="43" fontId="4" fillId="0" borderId="4" xfId="4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43" fontId="4" fillId="0" borderId="1" xfId="4" applyFont="1" applyBorder="1" applyAlignment="1">
      <alignment horizontal="center" vertical="center"/>
    </xf>
    <xf numFmtId="3" fontId="4" fillId="0" borderId="1" xfId="3" applyNumberFormat="1" applyFont="1" applyBorder="1" applyAlignment="1">
      <alignment vertical="center"/>
    </xf>
    <xf numFmtId="0" fontId="14" fillId="0" borderId="0" xfId="0" applyFont="1"/>
    <xf numFmtId="43" fontId="4" fillId="0" borderId="9" xfId="4" applyFont="1" applyBorder="1" applyAlignment="1">
      <alignment vertical="center"/>
    </xf>
    <xf numFmtId="2" fontId="4" fillId="0" borderId="1" xfId="4" applyNumberFormat="1" applyFont="1" applyBorder="1" applyAlignment="1">
      <alignment vertical="center"/>
    </xf>
    <xf numFmtId="43" fontId="4" fillId="0" borderId="9" xfId="2" applyFont="1" applyBorder="1" applyAlignment="1">
      <alignment vertical="center"/>
    </xf>
    <xf numFmtId="43" fontId="4" fillId="0" borderId="1" xfId="2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4" fontId="3" fillId="0" borderId="9" xfId="2" applyNumberFormat="1" applyFont="1" applyBorder="1" applyAlignment="1">
      <alignment vertical="center"/>
    </xf>
    <xf numFmtId="4" fontId="7" fillId="0" borderId="1" xfId="4" applyNumberFormat="1" applyFont="1" applyBorder="1" applyAlignment="1">
      <alignment horizontal="right" vertical="center"/>
    </xf>
    <xf numFmtId="4" fontId="4" fillId="0" borderId="1" xfId="4" applyNumberFormat="1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3" fontId="3" fillId="0" borderId="1" xfId="4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8" fillId="0" borderId="3" xfId="3" applyFont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8" fillId="0" borderId="7" xfId="3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3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7" fillId="0" borderId="3" xfId="3" applyFont="1" applyBorder="1" applyAlignment="1">
      <alignment horizontal="left" vertical="center"/>
    </xf>
    <xf numFmtId="0" fontId="16" fillId="0" borderId="3" xfId="3" applyFont="1" applyBorder="1" applyAlignment="1">
      <alignment horizontal="left" vertical="center"/>
    </xf>
    <xf numFmtId="0" fontId="16" fillId="0" borderId="7" xfId="3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5" xfId="3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6"/>
  <sheetViews>
    <sheetView tabSelected="1" zoomScaleNormal="100" workbookViewId="0">
      <selection activeCell="E83" sqref="E83"/>
    </sheetView>
  </sheetViews>
  <sheetFormatPr defaultRowHeight="14.25" x14ac:dyDescent="0.2"/>
  <cols>
    <col min="1" max="1" width="4" customWidth="1"/>
    <col min="2" max="2" width="12" customWidth="1"/>
    <col min="3" max="3" width="17.875" customWidth="1"/>
    <col min="4" max="4" width="50.375" customWidth="1"/>
    <col min="5" max="5" width="6.875" customWidth="1"/>
    <col min="6" max="6" width="6.25" customWidth="1"/>
    <col min="7" max="7" width="9.875" customWidth="1"/>
    <col min="8" max="8" width="9.625" customWidth="1"/>
    <col min="9" max="9" width="14.25" customWidth="1"/>
    <col min="10" max="10" width="4.25" customWidth="1"/>
  </cols>
  <sheetData>
    <row r="1" spans="1:14" ht="23.25" x14ac:dyDescent="0.2">
      <c r="A1" s="63" t="s">
        <v>61</v>
      </c>
      <c r="B1" s="63"/>
      <c r="C1" s="63"/>
      <c r="D1" s="63"/>
      <c r="E1" s="63"/>
      <c r="F1" s="63"/>
      <c r="G1" s="63"/>
      <c r="H1" s="63"/>
      <c r="I1" s="63"/>
    </row>
    <row r="2" spans="1:14" ht="21" x14ac:dyDescent="0.2">
      <c r="A2" s="1" t="s">
        <v>8</v>
      </c>
      <c r="B2" s="4" t="s">
        <v>19</v>
      </c>
      <c r="C2" s="58" t="s">
        <v>20</v>
      </c>
      <c r="D2" s="59"/>
      <c r="E2" s="1" t="s">
        <v>0</v>
      </c>
      <c r="F2" s="1" t="s">
        <v>1</v>
      </c>
      <c r="G2" s="1" t="s">
        <v>2</v>
      </c>
      <c r="H2" s="1" t="s">
        <v>12</v>
      </c>
      <c r="I2" s="1" t="s">
        <v>3</v>
      </c>
    </row>
    <row r="3" spans="1:14" ht="21" x14ac:dyDescent="0.2">
      <c r="A3" s="64" t="s">
        <v>135</v>
      </c>
      <c r="B3" s="65"/>
      <c r="C3" s="65"/>
      <c r="D3" s="65"/>
      <c r="E3" s="65"/>
      <c r="F3" s="65"/>
      <c r="G3" s="65"/>
      <c r="H3" s="65"/>
      <c r="I3" s="66"/>
    </row>
    <row r="4" spans="1:14" ht="21" x14ac:dyDescent="0.2">
      <c r="A4" s="44" t="s">
        <v>18</v>
      </c>
      <c r="B4" s="45"/>
      <c r="C4" s="45"/>
      <c r="D4" s="45"/>
      <c r="E4" s="45"/>
      <c r="F4" s="45"/>
      <c r="G4" s="45"/>
      <c r="H4" s="45"/>
      <c r="I4" s="46"/>
      <c r="J4" s="12"/>
      <c r="K4" s="12"/>
      <c r="L4" s="12"/>
      <c r="M4" s="12"/>
      <c r="N4" s="12"/>
    </row>
    <row r="5" spans="1:14" ht="21" x14ac:dyDescent="0.35">
      <c r="A5" s="6">
        <v>1</v>
      </c>
      <c r="B5" s="36" t="s">
        <v>22</v>
      </c>
      <c r="C5" s="42" t="s">
        <v>23</v>
      </c>
      <c r="D5" s="43"/>
      <c r="E5" s="15">
        <v>10</v>
      </c>
      <c r="F5" s="17" t="s">
        <v>6</v>
      </c>
      <c r="G5" s="18">
        <v>60</v>
      </c>
      <c r="H5" s="26"/>
      <c r="I5" s="28">
        <f>E5*H5</f>
        <v>0</v>
      </c>
      <c r="J5" s="12"/>
      <c r="K5" s="12"/>
      <c r="L5" s="12"/>
      <c r="M5" s="12"/>
      <c r="N5" s="12"/>
    </row>
    <row r="6" spans="1:14" ht="21" x14ac:dyDescent="0.35">
      <c r="A6" s="6">
        <v>2</v>
      </c>
      <c r="B6" s="35" t="s">
        <v>21</v>
      </c>
      <c r="C6" s="61" t="s">
        <v>24</v>
      </c>
      <c r="D6" s="62"/>
      <c r="E6" s="15">
        <v>10</v>
      </c>
      <c r="F6" s="17" t="s">
        <v>6</v>
      </c>
      <c r="G6" s="18">
        <v>70</v>
      </c>
      <c r="H6" s="26"/>
      <c r="I6" s="28">
        <f t="shared" ref="I6:I22" si="0">E6*H6</f>
        <v>0</v>
      </c>
      <c r="J6" s="12"/>
      <c r="K6" s="12"/>
      <c r="L6" s="12"/>
      <c r="M6" s="12"/>
      <c r="N6" s="12"/>
    </row>
    <row r="7" spans="1:14" ht="21" x14ac:dyDescent="0.35">
      <c r="A7" s="6">
        <v>3</v>
      </c>
      <c r="B7" s="35" t="s">
        <v>25</v>
      </c>
      <c r="C7" s="42" t="s">
        <v>26</v>
      </c>
      <c r="D7" s="43"/>
      <c r="E7" s="15">
        <v>50</v>
      </c>
      <c r="F7" s="17" t="s">
        <v>6</v>
      </c>
      <c r="G7" s="18">
        <v>30</v>
      </c>
      <c r="H7" s="26"/>
      <c r="I7" s="28">
        <f t="shared" si="0"/>
        <v>0</v>
      </c>
      <c r="J7" s="12"/>
      <c r="K7" s="12"/>
      <c r="L7" s="12"/>
      <c r="M7" s="12"/>
      <c r="N7" s="12"/>
    </row>
    <row r="8" spans="1:14" ht="21" x14ac:dyDescent="0.35">
      <c r="A8" s="6">
        <v>4</v>
      </c>
      <c r="B8" s="35" t="s">
        <v>27</v>
      </c>
      <c r="C8" s="42" t="s">
        <v>28</v>
      </c>
      <c r="D8" s="43"/>
      <c r="E8" s="15">
        <v>100</v>
      </c>
      <c r="F8" s="17" t="s">
        <v>6</v>
      </c>
      <c r="G8" s="18">
        <v>35</v>
      </c>
      <c r="H8" s="18"/>
      <c r="I8" s="28">
        <f t="shared" si="0"/>
        <v>0</v>
      </c>
      <c r="J8" s="12"/>
      <c r="K8" s="12"/>
      <c r="L8" s="12"/>
      <c r="M8" s="12"/>
      <c r="N8" s="12"/>
    </row>
    <row r="9" spans="1:14" ht="21" x14ac:dyDescent="0.35">
      <c r="A9" s="6">
        <v>5</v>
      </c>
      <c r="B9" s="35" t="s">
        <v>29</v>
      </c>
      <c r="C9" s="42" t="s">
        <v>30</v>
      </c>
      <c r="D9" s="43"/>
      <c r="E9" s="19">
        <v>2000</v>
      </c>
      <c r="F9" s="17" t="s">
        <v>14</v>
      </c>
      <c r="G9" s="20">
        <v>7</v>
      </c>
      <c r="H9" s="18"/>
      <c r="I9" s="28">
        <f t="shared" si="0"/>
        <v>0</v>
      </c>
      <c r="J9" s="12"/>
      <c r="K9" s="12"/>
      <c r="L9" s="12"/>
      <c r="M9" s="12"/>
      <c r="N9" s="12"/>
    </row>
    <row r="10" spans="1:14" ht="21" x14ac:dyDescent="0.35">
      <c r="A10" s="6">
        <v>6</v>
      </c>
      <c r="B10" s="35" t="s">
        <v>31</v>
      </c>
      <c r="C10" s="42" t="s">
        <v>32</v>
      </c>
      <c r="D10" s="43"/>
      <c r="E10" s="15">
        <v>100</v>
      </c>
      <c r="F10" s="17" t="s">
        <v>6</v>
      </c>
      <c r="G10" s="20">
        <v>75</v>
      </c>
      <c r="H10" s="18"/>
      <c r="I10" s="28">
        <f t="shared" si="0"/>
        <v>0</v>
      </c>
      <c r="J10" s="12"/>
      <c r="K10" s="12"/>
      <c r="L10" s="12"/>
      <c r="M10" s="12"/>
      <c r="N10" s="12"/>
    </row>
    <row r="11" spans="1:14" ht="21" x14ac:dyDescent="0.35">
      <c r="A11" s="6">
        <v>7</v>
      </c>
      <c r="B11" s="35" t="s">
        <v>33</v>
      </c>
      <c r="C11" s="42" t="s">
        <v>34</v>
      </c>
      <c r="D11" s="43"/>
      <c r="E11" s="15">
        <v>30</v>
      </c>
      <c r="F11" s="17" t="s">
        <v>6</v>
      </c>
      <c r="G11" s="20">
        <v>170</v>
      </c>
      <c r="H11" s="18"/>
      <c r="I11" s="28">
        <f t="shared" si="0"/>
        <v>0</v>
      </c>
      <c r="J11" s="12"/>
      <c r="K11" s="12"/>
      <c r="L11" s="12"/>
      <c r="M11" s="12"/>
      <c r="N11" s="12"/>
    </row>
    <row r="12" spans="1:14" ht="21" x14ac:dyDescent="0.35">
      <c r="A12" s="6">
        <v>8</v>
      </c>
      <c r="B12" s="35" t="s">
        <v>35</v>
      </c>
      <c r="C12" s="42" t="s">
        <v>36</v>
      </c>
      <c r="D12" s="43"/>
      <c r="E12" s="15">
        <v>180</v>
      </c>
      <c r="F12" s="17" t="s">
        <v>6</v>
      </c>
      <c r="G12" s="18">
        <v>80</v>
      </c>
      <c r="H12" s="26"/>
      <c r="I12" s="28">
        <f t="shared" si="0"/>
        <v>0</v>
      </c>
      <c r="J12" s="12"/>
      <c r="K12" s="12"/>
      <c r="L12" s="12"/>
      <c r="M12" s="12"/>
      <c r="N12" s="12"/>
    </row>
    <row r="13" spans="1:14" ht="21" x14ac:dyDescent="0.35">
      <c r="A13" s="6">
        <v>9</v>
      </c>
      <c r="B13" s="35" t="s">
        <v>37</v>
      </c>
      <c r="C13" s="42" t="s">
        <v>38</v>
      </c>
      <c r="D13" s="43"/>
      <c r="E13" s="19">
        <v>100</v>
      </c>
      <c r="F13" s="17" t="s">
        <v>6</v>
      </c>
      <c r="G13" s="18">
        <v>80</v>
      </c>
      <c r="H13" s="26"/>
      <c r="I13" s="28">
        <f t="shared" si="0"/>
        <v>0</v>
      </c>
      <c r="J13" s="12"/>
      <c r="K13" s="12"/>
      <c r="L13" s="12"/>
      <c r="M13" s="25"/>
      <c r="N13" s="12"/>
    </row>
    <row r="14" spans="1:14" ht="21" x14ac:dyDescent="0.35">
      <c r="A14" s="6">
        <v>10</v>
      </c>
      <c r="B14" s="35" t="s">
        <v>39</v>
      </c>
      <c r="C14" s="42" t="s">
        <v>40</v>
      </c>
      <c r="D14" s="43"/>
      <c r="E14" s="15">
        <v>100</v>
      </c>
      <c r="F14" s="15" t="s">
        <v>6</v>
      </c>
      <c r="G14" s="27">
        <v>120</v>
      </c>
      <c r="H14" s="26"/>
      <c r="I14" s="28">
        <f t="shared" si="0"/>
        <v>0</v>
      </c>
      <c r="J14" s="12"/>
      <c r="K14" s="12"/>
      <c r="L14" s="12"/>
      <c r="M14" s="12"/>
      <c r="N14" s="12"/>
    </row>
    <row r="15" spans="1:14" ht="21" x14ac:dyDescent="0.35">
      <c r="A15" s="6">
        <v>11</v>
      </c>
      <c r="B15" s="35" t="s">
        <v>41</v>
      </c>
      <c r="C15" s="42" t="s">
        <v>42</v>
      </c>
      <c r="D15" s="43"/>
      <c r="E15" s="15">
        <v>30</v>
      </c>
      <c r="F15" s="17" t="s">
        <v>6</v>
      </c>
      <c r="G15" s="18">
        <v>90</v>
      </c>
      <c r="H15" s="26"/>
      <c r="I15" s="28">
        <f t="shared" si="0"/>
        <v>0</v>
      </c>
      <c r="J15" s="12"/>
      <c r="K15" s="12"/>
      <c r="L15" s="12"/>
      <c r="M15" s="12"/>
      <c r="N15" s="12"/>
    </row>
    <row r="16" spans="1:14" ht="21" x14ac:dyDescent="0.35">
      <c r="A16" s="6">
        <v>12</v>
      </c>
      <c r="B16" s="35" t="s">
        <v>143</v>
      </c>
      <c r="C16" s="42" t="s">
        <v>144</v>
      </c>
      <c r="D16" s="43"/>
      <c r="E16" s="15">
        <v>10</v>
      </c>
      <c r="F16" s="17" t="s">
        <v>6</v>
      </c>
      <c r="G16" s="18">
        <v>80</v>
      </c>
      <c r="H16" s="26"/>
      <c r="I16" s="28">
        <f t="shared" si="0"/>
        <v>0</v>
      </c>
      <c r="J16" s="12"/>
      <c r="K16" s="12"/>
      <c r="L16" s="12"/>
      <c r="M16" s="12"/>
      <c r="N16" s="12"/>
    </row>
    <row r="17" spans="1:14" ht="21" x14ac:dyDescent="0.35">
      <c r="A17" s="6">
        <v>13</v>
      </c>
      <c r="B17" s="35" t="s">
        <v>43</v>
      </c>
      <c r="C17" s="42" t="s">
        <v>44</v>
      </c>
      <c r="D17" s="43"/>
      <c r="E17" s="15">
        <v>100</v>
      </c>
      <c r="F17" s="15" t="s">
        <v>6</v>
      </c>
      <c r="G17" s="18">
        <v>60</v>
      </c>
      <c r="H17" s="26"/>
      <c r="I17" s="28">
        <f t="shared" si="0"/>
        <v>0</v>
      </c>
      <c r="J17" s="12"/>
      <c r="K17" s="12"/>
      <c r="L17" s="12"/>
      <c r="M17" s="12"/>
      <c r="N17" s="12"/>
    </row>
    <row r="18" spans="1:14" ht="21" x14ac:dyDescent="0.35">
      <c r="A18" s="6">
        <v>14</v>
      </c>
      <c r="B18" s="35" t="s">
        <v>45</v>
      </c>
      <c r="C18" s="42" t="s">
        <v>46</v>
      </c>
      <c r="D18" s="43"/>
      <c r="E18" s="15">
        <v>300</v>
      </c>
      <c r="F18" s="15" t="s">
        <v>6</v>
      </c>
      <c r="G18" s="18">
        <v>45</v>
      </c>
      <c r="H18" s="26"/>
      <c r="I18" s="28">
        <f t="shared" si="0"/>
        <v>0</v>
      </c>
      <c r="J18" s="12"/>
      <c r="K18" s="12"/>
      <c r="L18" s="12"/>
      <c r="M18" s="12"/>
      <c r="N18" s="12"/>
    </row>
    <row r="19" spans="1:14" ht="21" x14ac:dyDescent="0.35">
      <c r="A19" s="6">
        <v>15</v>
      </c>
      <c r="B19" s="35" t="s">
        <v>47</v>
      </c>
      <c r="C19" s="42" t="s">
        <v>48</v>
      </c>
      <c r="D19" s="43"/>
      <c r="E19" s="15">
        <v>70</v>
      </c>
      <c r="F19" s="17" t="s">
        <v>6</v>
      </c>
      <c r="G19" s="18">
        <v>45</v>
      </c>
      <c r="H19" s="26"/>
      <c r="I19" s="28">
        <f t="shared" si="0"/>
        <v>0</v>
      </c>
      <c r="J19" s="12"/>
      <c r="K19" s="12"/>
      <c r="L19" s="12"/>
      <c r="M19" s="12"/>
      <c r="N19" s="12"/>
    </row>
    <row r="20" spans="1:14" ht="21" x14ac:dyDescent="0.35">
      <c r="A20" s="6">
        <v>16</v>
      </c>
      <c r="B20" s="37" t="s">
        <v>52</v>
      </c>
      <c r="C20" s="53" t="s">
        <v>139</v>
      </c>
      <c r="D20" s="54"/>
      <c r="E20" s="21">
        <v>200</v>
      </c>
      <c r="F20" s="21" t="s">
        <v>63</v>
      </c>
      <c r="G20" s="18">
        <v>15</v>
      </c>
      <c r="H20" s="26"/>
      <c r="I20" s="28">
        <f t="shared" si="0"/>
        <v>0</v>
      </c>
      <c r="J20" s="12"/>
      <c r="K20" s="12"/>
      <c r="L20" s="12"/>
      <c r="M20" s="12"/>
      <c r="N20" s="12"/>
    </row>
    <row r="21" spans="1:14" ht="21" x14ac:dyDescent="0.35">
      <c r="A21" s="6">
        <v>17</v>
      </c>
      <c r="B21" s="37" t="s">
        <v>53</v>
      </c>
      <c r="C21" s="53" t="s">
        <v>54</v>
      </c>
      <c r="D21" s="54"/>
      <c r="E21" s="21">
        <v>30</v>
      </c>
      <c r="F21" s="21" t="s">
        <v>6</v>
      </c>
      <c r="G21" s="18">
        <v>50</v>
      </c>
      <c r="H21" s="18"/>
      <c r="I21" s="28">
        <f t="shared" si="0"/>
        <v>0</v>
      </c>
      <c r="J21" s="12"/>
      <c r="K21" s="12"/>
      <c r="L21" s="12"/>
      <c r="M21" s="12"/>
      <c r="N21" s="12"/>
    </row>
    <row r="22" spans="1:14" ht="21" x14ac:dyDescent="0.35">
      <c r="A22" s="6">
        <v>18</v>
      </c>
      <c r="B22" s="37" t="s">
        <v>55</v>
      </c>
      <c r="C22" s="53" t="s">
        <v>56</v>
      </c>
      <c r="D22" s="54"/>
      <c r="E22" s="21">
        <v>20</v>
      </c>
      <c r="F22" s="21" t="s">
        <v>6</v>
      </c>
      <c r="G22" s="18">
        <v>30</v>
      </c>
      <c r="H22" s="18"/>
      <c r="I22" s="28">
        <f t="shared" si="0"/>
        <v>0</v>
      </c>
      <c r="J22" s="12"/>
      <c r="K22" s="12"/>
      <c r="L22" s="12"/>
      <c r="M22" s="12"/>
      <c r="N22" s="12"/>
    </row>
    <row r="23" spans="1:14" ht="21" x14ac:dyDescent="0.35">
      <c r="A23" s="71"/>
      <c r="B23" s="71"/>
      <c r="C23" s="71"/>
      <c r="D23" s="71"/>
      <c r="E23" s="71"/>
      <c r="F23" s="72"/>
      <c r="G23" s="13" t="s">
        <v>11</v>
      </c>
      <c r="H23" s="18"/>
      <c r="I23" s="9">
        <f>SUM(I5:I22)</f>
        <v>0</v>
      </c>
      <c r="J23" s="12"/>
      <c r="K23" s="12"/>
      <c r="L23" s="12"/>
      <c r="M23" s="12"/>
      <c r="N23" s="12"/>
    </row>
    <row r="24" spans="1:14" ht="21" x14ac:dyDescent="0.35">
      <c r="A24" s="47" t="s">
        <v>146</v>
      </c>
      <c r="B24" s="47"/>
      <c r="C24" s="47"/>
      <c r="D24" s="47"/>
      <c r="E24" s="47"/>
      <c r="F24" s="47"/>
      <c r="G24" s="47"/>
      <c r="H24" s="47"/>
      <c r="I24" s="47"/>
      <c r="J24" s="12"/>
      <c r="K24" s="12"/>
      <c r="L24" s="12"/>
      <c r="M24" s="12"/>
      <c r="N24" s="12"/>
    </row>
    <row r="25" spans="1:14" ht="21" x14ac:dyDescent="0.2">
      <c r="A25" s="1" t="s">
        <v>8</v>
      </c>
      <c r="B25" s="4" t="s">
        <v>19</v>
      </c>
      <c r="C25" s="58" t="s">
        <v>20</v>
      </c>
      <c r="D25" s="59"/>
      <c r="E25" s="1" t="s">
        <v>0</v>
      </c>
      <c r="F25" s="1" t="s">
        <v>1</v>
      </c>
      <c r="G25" s="1" t="s">
        <v>2</v>
      </c>
      <c r="H25" s="1" t="s">
        <v>12</v>
      </c>
      <c r="I25" s="1" t="s">
        <v>3</v>
      </c>
      <c r="J25" s="12"/>
      <c r="K25" s="12"/>
      <c r="L25" s="12"/>
      <c r="M25" s="12"/>
      <c r="N25" s="12"/>
    </row>
    <row r="26" spans="1:14" ht="21" x14ac:dyDescent="0.2">
      <c r="A26" s="55"/>
      <c r="B26" s="56"/>
      <c r="C26" s="56"/>
      <c r="D26" s="56"/>
      <c r="E26" s="56"/>
      <c r="F26" s="57"/>
      <c r="G26" s="13" t="s">
        <v>10</v>
      </c>
      <c r="H26" s="1"/>
      <c r="I26" s="32">
        <f>I23</f>
        <v>0</v>
      </c>
      <c r="J26" s="12"/>
      <c r="K26" s="12"/>
      <c r="L26" s="12"/>
      <c r="M26" s="12"/>
      <c r="N26" s="12"/>
    </row>
    <row r="27" spans="1:14" ht="21" x14ac:dyDescent="0.35">
      <c r="A27" s="6">
        <v>19</v>
      </c>
      <c r="B27" s="37" t="s">
        <v>59</v>
      </c>
      <c r="C27" s="53" t="s">
        <v>57</v>
      </c>
      <c r="D27" s="54"/>
      <c r="E27" s="21">
        <v>30</v>
      </c>
      <c r="F27" s="21" t="s">
        <v>6</v>
      </c>
      <c r="G27" s="18">
        <v>50</v>
      </c>
      <c r="H27" s="18"/>
      <c r="I27" s="28">
        <f>E27*H27</f>
        <v>0</v>
      </c>
      <c r="J27" s="12"/>
      <c r="K27" s="12"/>
      <c r="L27" s="12"/>
      <c r="M27" s="12"/>
      <c r="N27" s="12"/>
    </row>
    <row r="28" spans="1:14" ht="21" x14ac:dyDescent="0.35">
      <c r="A28" s="6">
        <v>20</v>
      </c>
      <c r="B28" s="37" t="s">
        <v>60</v>
      </c>
      <c r="C28" s="53" t="s">
        <v>58</v>
      </c>
      <c r="D28" s="54"/>
      <c r="E28" s="21">
        <v>20</v>
      </c>
      <c r="F28" s="21" t="s">
        <v>6</v>
      </c>
      <c r="G28" s="18">
        <v>40</v>
      </c>
      <c r="H28" s="26"/>
      <c r="I28" s="28">
        <f t="shared" ref="I28:I31" si="1">E28*H28</f>
        <v>0</v>
      </c>
      <c r="J28" s="12"/>
      <c r="K28" s="12"/>
      <c r="L28" s="12"/>
      <c r="M28" s="12"/>
      <c r="N28" s="12"/>
    </row>
    <row r="29" spans="1:14" ht="21" x14ac:dyDescent="0.35">
      <c r="A29" s="6">
        <v>21</v>
      </c>
      <c r="B29" s="35" t="s">
        <v>86</v>
      </c>
      <c r="C29" s="61" t="s">
        <v>88</v>
      </c>
      <c r="D29" s="62"/>
      <c r="E29" s="17">
        <v>250</v>
      </c>
      <c r="F29" s="21" t="s">
        <v>6</v>
      </c>
      <c r="G29" s="18">
        <v>110</v>
      </c>
      <c r="H29" s="26"/>
      <c r="I29" s="28">
        <f t="shared" si="1"/>
        <v>0</v>
      </c>
      <c r="J29" s="12"/>
      <c r="K29" s="12"/>
      <c r="L29" s="12"/>
      <c r="M29" s="12"/>
      <c r="N29" s="12"/>
    </row>
    <row r="30" spans="1:14" ht="21" x14ac:dyDescent="0.35">
      <c r="A30" s="6">
        <v>22</v>
      </c>
      <c r="B30" s="35" t="s">
        <v>87</v>
      </c>
      <c r="C30" s="42" t="s">
        <v>89</v>
      </c>
      <c r="D30" s="43"/>
      <c r="E30" s="15">
        <v>100</v>
      </c>
      <c r="F30" s="21" t="s">
        <v>6</v>
      </c>
      <c r="G30" s="16">
        <v>40</v>
      </c>
      <c r="H30" s="26"/>
      <c r="I30" s="28">
        <f t="shared" si="1"/>
        <v>0</v>
      </c>
      <c r="J30" s="12"/>
      <c r="K30" s="12"/>
      <c r="L30" s="12"/>
      <c r="M30" s="12"/>
      <c r="N30" s="12"/>
    </row>
    <row r="31" spans="1:14" ht="21" x14ac:dyDescent="0.35">
      <c r="A31" s="6">
        <v>23</v>
      </c>
      <c r="B31" s="37" t="s">
        <v>90</v>
      </c>
      <c r="C31" s="53" t="s">
        <v>91</v>
      </c>
      <c r="D31" s="54"/>
      <c r="E31" s="21">
        <v>100</v>
      </c>
      <c r="F31" s="21" t="s">
        <v>6</v>
      </c>
      <c r="G31" s="18">
        <v>40</v>
      </c>
      <c r="H31" s="26"/>
      <c r="I31" s="28">
        <f t="shared" si="1"/>
        <v>0</v>
      </c>
      <c r="J31" s="12"/>
      <c r="K31" s="12"/>
      <c r="L31" s="12"/>
      <c r="M31" s="12"/>
      <c r="N31" s="12"/>
    </row>
    <row r="32" spans="1:14" ht="21" x14ac:dyDescent="0.35">
      <c r="A32" s="50" t="s">
        <v>134</v>
      </c>
      <c r="B32" s="51"/>
      <c r="C32" s="51"/>
      <c r="D32" s="51"/>
      <c r="E32" s="51"/>
      <c r="F32" s="51"/>
      <c r="G32" s="51"/>
      <c r="H32" s="51"/>
      <c r="I32" s="52"/>
      <c r="J32" s="12"/>
      <c r="K32" s="12"/>
      <c r="L32" s="12"/>
      <c r="M32" s="12"/>
      <c r="N32" s="12"/>
    </row>
    <row r="33" spans="1:14" ht="21" x14ac:dyDescent="0.35">
      <c r="A33" s="6">
        <v>24</v>
      </c>
      <c r="B33" s="35" t="s">
        <v>49</v>
      </c>
      <c r="C33" s="22" t="s">
        <v>68</v>
      </c>
      <c r="D33" s="22"/>
      <c r="E33" s="15">
        <v>200</v>
      </c>
      <c r="F33" s="15" t="s">
        <v>6</v>
      </c>
      <c r="G33" s="18">
        <v>30</v>
      </c>
      <c r="H33" s="26"/>
      <c r="I33" s="28">
        <f>E33*H33</f>
        <v>0</v>
      </c>
      <c r="J33" s="12"/>
      <c r="K33" s="12"/>
      <c r="L33" s="12"/>
      <c r="M33" s="12"/>
      <c r="N33" s="12"/>
    </row>
    <row r="34" spans="1:14" ht="24.75" customHeight="1" x14ac:dyDescent="0.35">
      <c r="A34" s="6">
        <v>25</v>
      </c>
      <c r="B34" s="37" t="s">
        <v>109</v>
      </c>
      <c r="C34" s="53" t="s">
        <v>110</v>
      </c>
      <c r="D34" s="54"/>
      <c r="E34" s="19">
        <v>400</v>
      </c>
      <c r="F34" s="17" t="s">
        <v>111</v>
      </c>
      <c r="G34" s="31">
        <v>40</v>
      </c>
      <c r="H34" s="18"/>
      <c r="I34" s="28">
        <f t="shared" ref="I34:I45" si="2">E34*H34</f>
        <v>0</v>
      </c>
      <c r="J34" s="12"/>
      <c r="K34" s="12"/>
      <c r="L34" s="12"/>
      <c r="M34" s="12"/>
      <c r="N34" s="12"/>
    </row>
    <row r="35" spans="1:14" ht="21" x14ac:dyDescent="0.35">
      <c r="A35" s="6">
        <v>26</v>
      </c>
      <c r="B35" s="37" t="s">
        <v>112</v>
      </c>
      <c r="C35" s="42" t="s">
        <v>113</v>
      </c>
      <c r="D35" s="43"/>
      <c r="E35" s="19">
        <v>900</v>
      </c>
      <c r="F35" s="15" t="s">
        <v>111</v>
      </c>
      <c r="G35" s="31">
        <v>40</v>
      </c>
      <c r="H35" s="18"/>
      <c r="I35" s="28">
        <f t="shared" si="2"/>
        <v>0</v>
      </c>
      <c r="J35" s="12"/>
      <c r="K35" s="12"/>
      <c r="L35" s="12"/>
      <c r="M35" s="12"/>
      <c r="N35" s="12"/>
    </row>
    <row r="36" spans="1:14" ht="21" x14ac:dyDescent="0.35">
      <c r="A36" s="6">
        <v>27</v>
      </c>
      <c r="B36" s="37" t="s">
        <v>114</v>
      </c>
      <c r="C36" s="42" t="s">
        <v>115</v>
      </c>
      <c r="D36" s="43"/>
      <c r="E36" s="15">
        <v>400</v>
      </c>
      <c r="F36" s="15" t="s">
        <v>111</v>
      </c>
      <c r="G36" s="31">
        <v>80</v>
      </c>
      <c r="H36" s="18"/>
      <c r="I36" s="28">
        <f t="shared" si="2"/>
        <v>0</v>
      </c>
      <c r="J36" s="12"/>
      <c r="K36" s="12"/>
      <c r="L36" s="12"/>
      <c r="M36" s="12"/>
      <c r="N36" s="12"/>
    </row>
    <row r="37" spans="1:14" ht="21" x14ac:dyDescent="0.35">
      <c r="A37" s="6">
        <v>28</v>
      </c>
      <c r="B37" s="37" t="s">
        <v>116</v>
      </c>
      <c r="C37" s="42" t="s">
        <v>117</v>
      </c>
      <c r="D37" s="43"/>
      <c r="E37" s="30">
        <v>2000</v>
      </c>
      <c r="F37" s="21" t="s">
        <v>6</v>
      </c>
      <c r="G37" s="31">
        <v>45</v>
      </c>
      <c r="H37" s="18"/>
      <c r="I37" s="28">
        <f t="shared" si="2"/>
        <v>0</v>
      </c>
      <c r="J37" s="12"/>
      <c r="K37" s="12"/>
      <c r="L37" s="12"/>
      <c r="M37" s="12"/>
      <c r="N37" s="12"/>
    </row>
    <row r="38" spans="1:14" ht="21" x14ac:dyDescent="0.35">
      <c r="A38" s="6">
        <v>29</v>
      </c>
      <c r="B38" s="37" t="s">
        <v>118</v>
      </c>
      <c r="C38" s="42" t="s">
        <v>119</v>
      </c>
      <c r="D38" s="43"/>
      <c r="E38" s="30">
        <v>2000</v>
      </c>
      <c r="F38" s="21" t="s">
        <v>6</v>
      </c>
      <c r="G38" s="31">
        <v>45</v>
      </c>
      <c r="H38" s="18"/>
      <c r="I38" s="28">
        <f t="shared" si="2"/>
        <v>0</v>
      </c>
      <c r="J38" s="12"/>
      <c r="K38" s="12"/>
      <c r="L38" s="12"/>
      <c r="M38" s="12"/>
      <c r="N38" s="12"/>
    </row>
    <row r="39" spans="1:14" ht="21" x14ac:dyDescent="0.35">
      <c r="A39" s="6">
        <v>30</v>
      </c>
      <c r="B39" s="37" t="s">
        <v>120</v>
      </c>
      <c r="C39" s="42" t="s">
        <v>145</v>
      </c>
      <c r="D39" s="43"/>
      <c r="E39" s="19">
        <v>800</v>
      </c>
      <c r="F39" s="21" t="s">
        <v>6</v>
      </c>
      <c r="G39" s="31">
        <v>80</v>
      </c>
      <c r="H39" s="18"/>
      <c r="I39" s="28">
        <f t="shared" si="2"/>
        <v>0</v>
      </c>
      <c r="J39" s="12"/>
      <c r="K39" s="12"/>
      <c r="L39" s="12"/>
      <c r="M39" s="12"/>
      <c r="N39" s="12"/>
    </row>
    <row r="40" spans="1:14" ht="21" x14ac:dyDescent="0.35">
      <c r="A40" s="6">
        <v>31</v>
      </c>
      <c r="B40" s="37" t="s">
        <v>121</v>
      </c>
      <c r="C40" s="42" t="s">
        <v>122</v>
      </c>
      <c r="D40" s="43"/>
      <c r="E40" s="30">
        <v>2500</v>
      </c>
      <c r="F40" s="21" t="s">
        <v>6</v>
      </c>
      <c r="G40" s="31">
        <v>30</v>
      </c>
      <c r="H40" s="18"/>
      <c r="I40" s="28">
        <f t="shared" si="2"/>
        <v>0</v>
      </c>
      <c r="J40" s="12"/>
      <c r="K40" s="12"/>
      <c r="L40" s="12"/>
      <c r="M40" s="12"/>
      <c r="N40" s="12"/>
    </row>
    <row r="41" spans="1:14" ht="21" x14ac:dyDescent="0.35">
      <c r="A41" s="6">
        <v>32</v>
      </c>
      <c r="B41" s="37" t="s">
        <v>123</v>
      </c>
      <c r="C41" s="42" t="s">
        <v>124</v>
      </c>
      <c r="D41" s="43"/>
      <c r="E41" s="30">
        <v>1000</v>
      </c>
      <c r="F41" s="21" t="s">
        <v>6</v>
      </c>
      <c r="G41" s="31">
        <v>45</v>
      </c>
      <c r="H41" s="18"/>
      <c r="I41" s="28">
        <f t="shared" si="2"/>
        <v>0</v>
      </c>
      <c r="J41" s="12"/>
      <c r="K41" s="12"/>
      <c r="L41" s="12"/>
      <c r="M41" s="12"/>
      <c r="N41" s="12"/>
    </row>
    <row r="42" spans="1:14" ht="21" x14ac:dyDescent="0.35">
      <c r="A42" s="6">
        <v>33</v>
      </c>
      <c r="B42" s="37" t="s">
        <v>125</v>
      </c>
      <c r="C42" s="42" t="s">
        <v>126</v>
      </c>
      <c r="D42" s="43"/>
      <c r="E42" s="30">
        <v>1000</v>
      </c>
      <c r="F42" s="21" t="s">
        <v>6</v>
      </c>
      <c r="G42" s="31">
        <v>45</v>
      </c>
      <c r="H42" s="18"/>
      <c r="I42" s="28">
        <f t="shared" si="2"/>
        <v>0</v>
      </c>
      <c r="J42" s="12"/>
      <c r="K42" s="12"/>
      <c r="L42" s="12"/>
      <c r="M42" s="12"/>
      <c r="N42" s="12"/>
    </row>
    <row r="43" spans="1:14" ht="21" x14ac:dyDescent="0.35">
      <c r="A43" s="6">
        <v>34</v>
      </c>
      <c r="B43" s="37" t="s">
        <v>127</v>
      </c>
      <c r="C43" s="42" t="s">
        <v>128</v>
      </c>
      <c r="D43" s="43"/>
      <c r="E43" s="30">
        <v>1500</v>
      </c>
      <c r="F43" s="21" t="s">
        <v>6</v>
      </c>
      <c r="G43" s="31">
        <v>75</v>
      </c>
      <c r="H43" s="18"/>
      <c r="I43" s="28">
        <f t="shared" si="2"/>
        <v>0</v>
      </c>
      <c r="J43" s="12"/>
      <c r="K43" s="12"/>
      <c r="L43" s="12"/>
      <c r="M43" s="12"/>
      <c r="N43" s="12"/>
    </row>
    <row r="44" spans="1:14" ht="21" x14ac:dyDescent="0.35">
      <c r="A44" s="6">
        <v>35</v>
      </c>
      <c r="B44" s="37" t="s">
        <v>129</v>
      </c>
      <c r="C44" s="42" t="s">
        <v>128</v>
      </c>
      <c r="D44" s="43"/>
      <c r="E44" s="21">
        <v>1000</v>
      </c>
      <c r="F44" s="21" t="s">
        <v>6</v>
      </c>
      <c r="G44" s="31">
        <v>60</v>
      </c>
      <c r="H44" s="18"/>
      <c r="I44" s="28">
        <f t="shared" si="2"/>
        <v>0</v>
      </c>
      <c r="J44" s="12"/>
      <c r="K44" s="12"/>
      <c r="L44" s="12"/>
      <c r="M44" s="12"/>
      <c r="N44" s="12"/>
    </row>
    <row r="45" spans="1:14" ht="21" x14ac:dyDescent="0.35">
      <c r="A45" s="6">
        <v>36</v>
      </c>
      <c r="B45" s="37" t="s">
        <v>130</v>
      </c>
      <c r="C45" s="42" t="s">
        <v>131</v>
      </c>
      <c r="D45" s="43"/>
      <c r="E45" s="21">
        <v>500</v>
      </c>
      <c r="F45" s="21" t="s">
        <v>6</v>
      </c>
      <c r="G45" s="34">
        <v>100</v>
      </c>
      <c r="H45" s="18"/>
      <c r="I45" s="28">
        <f t="shared" si="2"/>
        <v>0</v>
      </c>
      <c r="J45" s="12"/>
      <c r="K45" s="12"/>
      <c r="L45" s="12"/>
      <c r="M45" s="12"/>
      <c r="N45" s="12"/>
    </row>
    <row r="46" spans="1:14" ht="21" x14ac:dyDescent="0.35">
      <c r="A46" s="70"/>
      <c r="B46" s="70"/>
      <c r="C46" s="70"/>
      <c r="D46" s="70"/>
      <c r="E46" s="70"/>
      <c r="F46" s="70"/>
      <c r="G46" s="13" t="s">
        <v>11</v>
      </c>
      <c r="H46" s="18"/>
      <c r="I46" s="9">
        <f>SUM(I26:I31,I33:I45)</f>
        <v>0</v>
      </c>
      <c r="J46" s="12"/>
      <c r="K46" s="12"/>
      <c r="L46" s="12"/>
      <c r="M46" s="12"/>
      <c r="N46" s="12"/>
    </row>
    <row r="47" spans="1:14" ht="21" x14ac:dyDescent="0.2">
      <c r="A47" s="48" t="s">
        <v>147</v>
      </c>
      <c r="B47" s="48"/>
      <c r="C47" s="48"/>
      <c r="D47" s="48"/>
      <c r="E47" s="48"/>
      <c r="F47" s="48"/>
      <c r="G47" s="48"/>
      <c r="H47" s="48"/>
      <c r="I47" s="48"/>
      <c r="J47" s="12"/>
      <c r="K47" s="12"/>
      <c r="L47" s="12"/>
      <c r="M47" s="12"/>
      <c r="N47" s="12"/>
    </row>
    <row r="48" spans="1:14" ht="21" x14ac:dyDescent="0.2">
      <c r="A48" s="69" t="s">
        <v>137</v>
      </c>
      <c r="B48" s="69"/>
      <c r="C48" s="69"/>
      <c r="D48" s="69"/>
      <c r="E48" s="69"/>
      <c r="F48" s="69"/>
      <c r="G48" s="69"/>
      <c r="H48" s="69"/>
      <c r="I48" s="69"/>
      <c r="J48" s="12"/>
      <c r="K48" s="12"/>
      <c r="L48" s="12"/>
      <c r="M48" s="12"/>
      <c r="N48" s="12"/>
    </row>
    <row r="49" spans="1:14" ht="23.25" customHeight="1" x14ac:dyDescent="0.2">
      <c r="A49" s="64" t="s">
        <v>138</v>
      </c>
      <c r="B49" s="65"/>
      <c r="C49" s="65"/>
      <c r="D49" s="65"/>
      <c r="E49" s="65"/>
      <c r="F49" s="65"/>
      <c r="G49" s="65"/>
      <c r="H49" s="65"/>
      <c r="I49" s="66"/>
      <c r="J49" s="12"/>
      <c r="K49" s="12"/>
      <c r="L49" s="12"/>
      <c r="M49" s="12"/>
      <c r="N49" s="12"/>
    </row>
    <row r="50" spans="1:14" ht="23.25" customHeight="1" x14ac:dyDescent="0.2">
      <c r="A50" s="1" t="s">
        <v>8</v>
      </c>
      <c r="B50" s="4" t="s">
        <v>19</v>
      </c>
      <c r="C50" s="58" t="s">
        <v>20</v>
      </c>
      <c r="D50" s="59"/>
      <c r="E50" s="1" t="s">
        <v>0</v>
      </c>
      <c r="F50" s="1" t="s">
        <v>1</v>
      </c>
      <c r="G50" s="1" t="s">
        <v>2</v>
      </c>
      <c r="H50" s="1" t="s">
        <v>12</v>
      </c>
      <c r="I50" s="1" t="s">
        <v>3</v>
      </c>
      <c r="J50" s="12"/>
      <c r="K50" s="12"/>
      <c r="L50" s="12"/>
      <c r="M50" s="12"/>
      <c r="N50" s="12"/>
    </row>
    <row r="51" spans="1:14" ht="23.25" customHeight="1" x14ac:dyDescent="0.2">
      <c r="A51" s="55"/>
      <c r="B51" s="56"/>
      <c r="C51" s="56"/>
      <c r="D51" s="56"/>
      <c r="E51" s="56"/>
      <c r="F51" s="57"/>
      <c r="G51" s="13" t="s">
        <v>10</v>
      </c>
      <c r="H51" s="1"/>
      <c r="I51" s="39">
        <f>I46</f>
        <v>0</v>
      </c>
      <c r="J51" s="12"/>
      <c r="K51" s="12"/>
      <c r="L51" s="12"/>
      <c r="M51" s="12"/>
      <c r="N51" s="12"/>
    </row>
    <row r="52" spans="1:14" ht="21" x14ac:dyDescent="0.35">
      <c r="A52" s="6">
        <v>37</v>
      </c>
      <c r="B52" s="37" t="s">
        <v>132</v>
      </c>
      <c r="C52" s="42" t="s">
        <v>133</v>
      </c>
      <c r="D52" s="43"/>
      <c r="E52" s="30">
        <v>4000</v>
      </c>
      <c r="F52" s="21" t="s">
        <v>14</v>
      </c>
      <c r="G52" s="18">
        <v>17</v>
      </c>
      <c r="H52" s="18"/>
      <c r="I52" s="28">
        <f>E52*H52</f>
        <v>0</v>
      </c>
      <c r="J52" s="12"/>
      <c r="K52" s="12"/>
      <c r="L52" s="12"/>
      <c r="M52" s="12"/>
      <c r="N52" s="12"/>
    </row>
    <row r="53" spans="1:14" ht="23.25" customHeight="1" x14ac:dyDescent="0.35">
      <c r="A53" s="6">
        <v>38</v>
      </c>
      <c r="B53" s="38" t="s">
        <v>50</v>
      </c>
      <c r="C53" s="42" t="s">
        <v>67</v>
      </c>
      <c r="D53" s="43"/>
      <c r="E53" s="19">
        <v>250</v>
      </c>
      <c r="F53" s="17" t="s">
        <v>17</v>
      </c>
      <c r="G53" s="23">
        <v>13</v>
      </c>
      <c r="H53" s="18"/>
      <c r="I53" s="28">
        <f t="shared" ref="I53:I66" si="3">E53*H53</f>
        <v>0</v>
      </c>
      <c r="J53" s="12"/>
      <c r="K53" s="12"/>
      <c r="L53" s="12"/>
      <c r="M53" s="12"/>
      <c r="N53" s="12"/>
    </row>
    <row r="54" spans="1:14" ht="23.25" customHeight="1" x14ac:dyDescent="0.35">
      <c r="A54" s="6">
        <v>39</v>
      </c>
      <c r="B54" s="38" t="s">
        <v>50</v>
      </c>
      <c r="C54" s="42" t="s">
        <v>65</v>
      </c>
      <c r="D54" s="43"/>
      <c r="E54" s="19">
        <v>250</v>
      </c>
      <c r="F54" s="17" t="s">
        <v>64</v>
      </c>
      <c r="G54" s="23">
        <v>13</v>
      </c>
      <c r="H54" s="18"/>
      <c r="I54" s="28">
        <f t="shared" si="3"/>
        <v>0</v>
      </c>
      <c r="J54" s="12"/>
      <c r="K54" s="12"/>
      <c r="L54" s="12"/>
      <c r="M54" s="12"/>
      <c r="N54" s="12"/>
    </row>
    <row r="55" spans="1:14" ht="24.75" customHeight="1" x14ac:dyDescent="0.35">
      <c r="A55" s="6">
        <v>40</v>
      </c>
      <c r="B55" s="35" t="s">
        <v>62</v>
      </c>
      <c r="C55" s="42" t="s">
        <v>136</v>
      </c>
      <c r="D55" s="43"/>
      <c r="E55" s="19">
        <v>250</v>
      </c>
      <c r="F55" s="17" t="s">
        <v>64</v>
      </c>
      <c r="G55" s="23">
        <v>17</v>
      </c>
      <c r="H55" s="18"/>
      <c r="I55" s="28">
        <f t="shared" si="3"/>
        <v>0</v>
      </c>
      <c r="J55" s="12"/>
      <c r="K55" s="12"/>
      <c r="L55" s="12"/>
      <c r="M55" s="12"/>
      <c r="N55" s="12"/>
    </row>
    <row r="56" spans="1:14" ht="24.75" customHeight="1" x14ac:dyDescent="0.35">
      <c r="A56" s="6">
        <v>41</v>
      </c>
      <c r="B56" s="35" t="s">
        <v>51</v>
      </c>
      <c r="C56" s="42" t="s">
        <v>101</v>
      </c>
      <c r="D56" s="43"/>
      <c r="E56" s="19">
        <v>300</v>
      </c>
      <c r="F56" s="15" t="s">
        <v>64</v>
      </c>
      <c r="G56" s="23">
        <v>30</v>
      </c>
      <c r="H56" s="18"/>
      <c r="I56" s="28">
        <f t="shared" si="3"/>
        <v>0</v>
      </c>
      <c r="J56" s="12"/>
      <c r="K56" s="12"/>
      <c r="L56" s="12"/>
      <c r="M56" s="12"/>
      <c r="N56" s="12"/>
    </row>
    <row r="57" spans="1:14" ht="24" customHeight="1" x14ac:dyDescent="0.35">
      <c r="A57" s="6">
        <v>42</v>
      </c>
      <c r="B57" s="35" t="s">
        <v>51</v>
      </c>
      <c r="C57" s="42" t="s">
        <v>102</v>
      </c>
      <c r="D57" s="43"/>
      <c r="E57" s="19">
        <v>300</v>
      </c>
      <c r="F57" s="17" t="s">
        <v>9</v>
      </c>
      <c r="G57" s="23">
        <v>30</v>
      </c>
      <c r="H57" s="18"/>
      <c r="I57" s="28">
        <f t="shared" si="3"/>
        <v>0</v>
      </c>
      <c r="J57" s="12"/>
      <c r="K57" s="12"/>
      <c r="L57" s="12"/>
      <c r="M57" s="12"/>
      <c r="N57" s="12"/>
    </row>
    <row r="58" spans="1:14" ht="23.25" customHeight="1" x14ac:dyDescent="0.35">
      <c r="A58" s="6">
        <v>43</v>
      </c>
      <c r="B58" s="35" t="s">
        <v>66</v>
      </c>
      <c r="C58" s="42" t="s">
        <v>69</v>
      </c>
      <c r="D58" s="43"/>
      <c r="E58" s="19">
        <v>1000</v>
      </c>
      <c r="F58" s="15" t="s">
        <v>15</v>
      </c>
      <c r="G58" s="18">
        <v>20</v>
      </c>
      <c r="H58" s="18"/>
      <c r="I58" s="28">
        <f t="shared" si="3"/>
        <v>0</v>
      </c>
      <c r="J58" s="12"/>
      <c r="K58" s="12"/>
      <c r="L58" s="12"/>
      <c r="M58" s="12"/>
      <c r="N58" s="12"/>
    </row>
    <row r="59" spans="1:14" ht="21" customHeight="1" x14ac:dyDescent="0.35">
      <c r="A59" s="6">
        <v>44</v>
      </c>
      <c r="B59" s="35" t="s">
        <v>93</v>
      </c>
      <c r="C59" s="42" t="s">
        <v>70</v>
      </c>
      <c r="D59" s="43"/>
      <c r="E59" s="19">
        <v>1000</v>
      </c>
      <c r="F59" s="15" t="s">
        <v>15</v>
      </c>
      <c r="G59" s="18">
        <v>20</v>
      </c>
      <c r="H59" s="18"/>
      <c r="I59" s="28">
        <f t="shared" si="3"/>
        <v>0</v>
      </c>
      <c r="J59" s="12"/>
      <c r="K59" s="12"/>
      <c r="L59" s="12"/>
      <c r="M59" s="12"/>
      <c r="N59" s="12"/>
    </row>
    <row r="60" spans="1:14" ht="22.5" customHeight="1" x14ac:dyDescent="0.35">
      <c r="A60" s="6">
        <v>45</v>
      </c>
      <c r="B60" s="35" t="s">
        <v>72</v>
      </c>
      <c r="C60" s="42" t="s">
        <v>98</v>
      </c>
      <c r="D60" s="43"/>
      <c r="E60" s="19">
        <v>1000</v>
      </c>
      <c r="F60" s="15" t="s">
        <v>15</v>
      </c>
      <c r="G60" s="18">
        <v>20</v>
      </c>
      <c r="H60" s="18"/>
      <c r="I60" s="28">
        <f t="shared" si="3"/>
        <v>0</v>
      </c>
      <c r="J60" s="12"/>
      <c r="K60" s="12"/>
      <c r="L60" s="12"/>
      <c r="M60" s="12"/>
      <c r="N60" s="12"/>
    </row>
    <row r="61" spans="1:14" ht="24.75" customHeight="1" x14ac:dyDescent="0.35">
      <c r="A61" s="6">
        <v>46</v>
      </c>
      <c r="B61" s="35" t="s">
        <v>73</v>
      </c>
      <c r="C61" s="42" t="s">
        <v>74</v>
      </c>
      <c r="D61" s="43"/>
      <c r="E61" s="19">
        <v>700</v>
      </c>
      <c r="F61" s="15" t="s">
        <v>4</v>
      </c>
      <c r="G61" s="18">
        <v>60</v>
      </c>
      <c r="H61" s="18"/>
      <c r="I61" s="28">
        <f t="shared" si="3"/>
        <v>0</v>
      </c>
      <c r="J61" s="12"/>
      <c r="K61" s="12"/>
      <c r="L61" s="12"/>
      <c r="M61" s="12"/>
      <c r="N61" s="12"/>
    </row>
    <row r="62" spans="1:14" ht="24.75" customHeight="1" x14ac:dyDescent="0.35">
      <c r="A62" s="6">
        <v>47</v>
      </c>
      <c r="B62" s="35" t="s">
        <v>77</v>
      </c>
      <c r="C62" s="42" t="s">
        <v>76</v>
      </c>
      <c r="D62" s="43"/>
      <c r="E62" s="19">
        <v>700</v>
      </c>
      <c r="F62" s="15" t="s">
        <v>7</v>
      </c>
      <c r="G62" s="18">
        <v>60</v>
      </c>
      <c r="H62" s="18"/>
      <c r="I62" s="28">
        <f t="shared" si="3"/>
        <v>0</v>
      </c>
      <c r="J62" s="12"/>
      <c r="K62" s="12"/>
      <c r="L62" s="12"/>
      <c r="M62" s="12"/>
      <c r="N62" s="12"/>
    </row>
    <row r="63" spans="1:14" ht="24.75" customHeight="1" x14ac:dyDescent="0.35">
      <c r="A63" s="6">
        <v>48</v>
      </c>
      <c r="B63" s="35" t="s">
        <v>75</v>
      </c>
      <c r="C63" s="42" t="s">
        <v>78</v>
      </c>
      <c r="D63" s="43"/>
      <c r="E63" s="19">
        <v>20</v>
      </c>
      <c r="F63" s="15" t="s">
        <v>16</v>
      </c>
      <c r="G63" s="27">
        <v>400</v>
      </c>
      <c r="H63" s="18"/>
      <c r="I63" s="28">
        <f t="shared" si="3"/>
        <v>0</v>
      </c>
      <c r="J63" s="12"/>
      <c r="K63" s="12"/>
      <c r="L63" s="12"/>
      <c r="M63" s="12"/>
      <c r="N63" s="12"/>
    </row>
    <row r="64" spans="1:14" ht="21" x14ac:dyDescent="0.35">
      <c r="A64" s="6">
        <v>49</v>
      </c>
      <c r="B64" s="35" t="s">
        <v>79</v>
      </c>
      <c r="C64" s="42" t="s">
        <v>13</v>
      </c>
      <c r="D64" s="43"/>
      <c r="E64" s="19">
        <v>200</v>
      </c>
      <c r="F64" s="15" t="s">
        <v>17</v>
      </c>
      <c r="G64" s="18">
        <v>20</v>
      </c>
      <c r="H64" s="18"/>
      <c r="I64" s="28">
        <f t="shared" si="3"/>
        <v>0</v>
      </c>
      <c r="J64" s="12"/>
      <c r="K64" s="12"/>
      <c r="L64" s="12"/>
      <c r="M64" s="12"/>
      <c r="N64" s="12"/>
    </row>
    <row r="65" spans="1:14" ht="21" x14ac:dyDescent="0.35">
      <c r="A65" s="6">
        <v>50</v>
      </c>
      <c r="B65" s="35" t="s">
        <v>80</v>
      </c>
      <c r="C65" s="42" t="s">
        <v>71</v>
      </c>
      <c r="D65" s="43"/>
      <c r="E65" s="19">
        <v>200</v>
      </c>
      <c r="F65" s="15" t="s">
        <v>17</v>
      </c>
      <c r="G65" s="18">
        <v>20</v>
      </c>
      <c r="H65" s="18"/>
      <c r="I65" s="28">
        <f t="shared" si="3"/>
        <v>0</v>
      </c>
      <c r="J65" s="12"/>
      <c r="K65" s="12"/>
      <c r="L65" s="12"/>
      <c r="M65" s="12"/>
      <c r="N65" s="12"/>
    </row>
    <row r="66" spans="1:14" ht="21" x14ac:dyDescent="0.35">
      <c r="A66" s="6">
        <v>51</v>
      </c>
      <c r="B66" s="35" t="s">
        <v>81</v>
      </c>
      <c r="C66" s="42" t="s">
        <v>85</v>
      </c>
      <c r="D66" s="43"/>
      <c r="E66" s="19">
        <v>300</v>
      </c>
      <c r="F66" s="15" t="s">
        <v>17</v>
      </c>
      <c r="G66" s="18">
        <v>50</v>
      </c>
      <c r="H66" s="18"/>
      <c r="I66" s="28">
        <f t="shared" si="3"/>
        <v>0</v>
      </c>
      <c r="J66" s="12"/>
      <c r="K66" s="12"/>
      <c r="L66" s="12"/>
      <c r="M66" s="12"/>
      <c r="N66" s="12"/>
    </row>
    <row r="67" spans="1:14" ht="21" x14ac:dyDescent="0.35">
      <c r="A67" s="40"/>
      <c r="B67" s="41"/>
      <c r="C67" s="49"/>
      <c r="D67" s="49"/>
      <c r="E67" s="8"/>
      <c r="F67" s="2"/>
      <c r="G67" s="13" t="s">
        <v>11</v>
      </c>
      <c r="H67" s="18"/>
      <c r="I67" s="9">
        <f>SUM(I51:I66)</f>
        <v>0</v>
      </c>
      <c r="J67" s="12"/>
      <c r="K67" s="12"/>
      <c r="L67" s="12"/>
      <c r="M67" s="12"/>
      <c r="N67" s="12"/>
    </row>
    <row r="68" spans="1:14" ht="21" x14ac:dyDescent="0.2">
      <c r="A68" s="48" t="s">
        <v>148</v>
      </c>
      <c r="B68" s="48"/>
      <c r="C68" s="48"/>
      <c r="D68" s="48"/>
      <c r="E68" s="48"/>
      <c r="F68" s="48"/>
      <c r="G68" s="48"/>
      <c r="H68" s="48"/>
      <c r="I68" s="48"/>
      <c r="J68" s="12"/>
      <c r="K68" s="12"/>
      <c r="L68" s="12"/>
      <c r="M68" s="12"/>
      <c r="N68" s="12"/>
    </row>
    <row r="69" spans="1:14" ht="23.25" customHeight="1" x14ac:dyDescent="0.2">
      <c r="A69" s="1" t="s">
        <v>8</v>
      </c>
      <c r="B69" s="4" t="s">
        <v>19</v>
      </c>
      <c r="C69" s="58" t="s">
        <v>20</v>
      </c>
      <c r="D69" s="59"/>
      <c r="E69" s="1" t="s">
        <v>0</v>
      </c>
      <c r="F69" s="1" t="s">
        <v>1</v>
      </c>
      <c r="G69" s="1" t="s">
        <v>2</v>
      </c>
      <c r="H69" s="1" t="s">
        <v>12</v>
      </c>
      <c r="I69" s="1" t="s">
        <v>3</v>
      </c>
      <c r="J69" s="12"/>
      <c r="K69" s="12"/>
      <c r="L69" s="12"/>
      <c r="M69" s="12"/>
      <c r="N69" s="12"/>
    </row>
    <row r="70" spans="1:14" ht="21" x14ac:dyDescent="0.2">
      <c r="A70" s="55"/>
      <c r="B70" s="56"/>
      <c r="C70" s="56"/>
      <c r="D70" s="56"/>
      <c r="E70" s="56"/>
      <c r="F70" s="57"/>
      <c r="G70" s="13" t="s">
        <v>10</v>
      </c>
      <c r="H70" s="1"/>
      <c r="I70" s="9">
        <f>I67</f>
        <v>0</v>
      </c>
      <c r="J70" s="12"/>
      <c r="K70" s="12"/>
      <c r="L70" s="12"/>
      <c r="M70" s="12"/>
      <c r="N70" s="12"/>
    </row>
    <row r="71" spans="1:14" ht="21" x14ac:dyDescent="0.35">
      <c r="A71" s="6">
        <v>52</v>
      </c>
      <c r="B71" s="35" t="s">
        <v>82</v>
      </c>
      <c r="C71" s="42" t="s">
        <v>140</v>
      </c>
      <c r="D71" s="43"/>
      <c r="E71" s="19">
        <v>250</v>
      </c>
      <c r="F71" s="15" t="s">
        <v>7</v>
      </c>
      <c r="G71" s="27">
        <v>215</v>
      </c>
      <c r="H71" s="18"/>
      <c r="I71" s="29">
        <f>E71*H71</f>
        <v>0</v>
      </c>
      <c r="J71" s="12"/>
      <c r="K71" s="12"/>
      <c r="L71" s="12"/>
      <c r="M71" s="12"/>
      <c r="N71" s="12"/>
    </row>
    <row r="72" spans="1:14" ht="21" x14ac:dyDescent="0.35">
      <c r="A72" s="6">
        <v>53</v>
      </c>
      <c r="B72" s="35" t="s">
        <v>83</v>
      </c>
      <c r="C72" s="42" t="s">
        <v>141</v>
      </c>
      <c r="D72" s="43"/>
      <c r="E72" s="24">
        <v>200</v>
      </c>
      <c r="F72" s="15" t="s">
        <v>7</v>
      </c>
      <c r="G72" s="27">
        <v>200</v>
      </c>
      <c r="H72" s="18"/>
      <c r="I72" s="29">
        <f t="shared" ref="I72:I81" si="4">E72*H72</f>
        <v>0</v>
      </c>
      <c r="J72" s="12"/>
      <c r="K72" s="12"/>
      <c r="L72" s="12"/>
      <c r="M72" s="12"/>
      <c r="N72" s="12"/>
    </row>
    <row r="73" spans="1:14" ht="21" x14ac:dyDescent="0.35">
      <c r="A73" s="6">
        <v>54</v>
      </c>
      <c r="B73" s="35" t="s">
        <v>84</v>
      </c>
      <c r="C73" s="42" t="s">
        <v>92</v>
      </c>
      <c r="D73" s="43"/>
      <c r="E73" s="24">
        <v>275</v>
      </c>
      <c r="F73" s="15" t="s">
        <v>7</v>
      </c>
      <c r="G73" s="27">
        <v>215</v>
      </c>
      <c r="H73" s="18"/>
      <c r="I73" s="29">
        <f t="shared" si="4"/>
        <v>0</v>
      </c>
      <c r="J73" s="12"/>
      <c r="K73" s="12"/>
      <c r="L73" s="12"/>
      <c r="M73" s="12"/>
      <c r="N73" s="12"/>
    </row>
    <row r="74" spans="1:14" ht="21" x14ac:dyDescent="0.35">
      <c r="A74" s="6">
        <v>55</v>
      </c>
      <c r="B74" s="35" t="s">
        <v>94</v>
      </c>
      <c r="C74" s="42" t="s">
        <v>95</v>
      </c>
      <c r="D74" s="43"/>
      <c r="E74" s="24">
        <v>250</v>
      </c>
      <c r="F74" s="15" t="s">
        <v>7</v>
      </c>
      <c r="G74" s="18">
        <v>35</v>
      </c>
      <c r="H74" s="18"/>
      <c r="I74" s="29">
        <f t="shared" si="4"/>
        <v>0</v>
      </c>
      <c r="J74" s="12"/>
      <c r="K74" s="12"/>
      <c r="L74" s="12"/>
      <c r="M74" s="12"/>
      <c r="N74" s="12"/>
    </row>
    <row r="75" spans="1:14" ht="23.25" customHeight="1" x14ac:dyDescent="0.35">
      <c r="A75" s="6">
        <v>56</v>
      </c>
      <c r="B75" s="35" t="s">
        <v>96</v>
      </c>
      <c r="C75" s="42" t="s">
        <v>100</v>
      </c>
      <c r="D75" s="43"/>
      <c r="E75" s="24">
        <v>280</v>
      </c>
      <c r="F75" s="15" t="s">
        <v>4</v>
      </c>
      <c r="G75" s="18">
        <v>20</v>
      </c>
      <c r="H75" s="18"/>
      <c r="I75" s="29">
        <f t="shared" si="4"/>
        <v>0</v>
      </c>
      <c r="J75" s="12"/>
      <c r="K75" s="12"/>
      <c r="L75" s="12"/>
      <c r="M75" s="12"/>
      <c r="N75" s="12"/>
    </row>
    <row r="76" spans="1:14" ht="21" x14ac:dyDescent="0.35">
      <c r="A76" s="6">
        <v>57</v>
      </c>
      <c r="B76" s="35" t="s">
        <v>97</v>
      </c>
      <c r="C76" s="42" t="s">
        <v>107</v>
      </c>
      <c r="D76" s="43"/>
      <c r="E76" s="24">
        <v>260</v>
      </c>
      <c r="F76" s="15" t="s">
        <v>64</v>
      </c>
      <c r="G76" s="18">
        <v>25</v>
      </c>
      <c r="H76" s="18"/>
      <c r="I76" s="29">
        <f t="shared" si="4"/>
        <v>0</v>
      </c>
      <c r="J76" s="12"/>
      <c r="K76" s="12"/>
      <c r="L76" s="12"/>
      <c r="M76" s="12"/>
      <c r="N76" s="12"/>
    </row>
    <row r="77" spans="1:14" ht="21" x14ac:dyDescent="0.35">
      <c r="A77" s="6">
        <v>58</v>
      </c>
      <c r="B77" s="35" t="s">
        <v>97</v>
      </c>
      <c r="C77" s="42" t="s">
        <v>106</v>
      </c>
      <c r="D77" s="43"/>
      <c r="E77" s="24">
        <v>240</v>
      </c>
      <c r="F77" s="15" t="s">
        <v>64</v>
      </c>
      <c r="G77" s="18">
        <v>25</v>
      </c>
      <c r="H77" s="18"/>
      <c r="I77" s="29">
        <f t="shared" si="4"/>
        <v>0</v>
      </c>
      <c r="J77" s="12"/>
      <c r="K77" s="12"/>
      <c r="L77" s="12"/>
      <c r="M77" s="12"/>
      <c r="N77" s="12"/>
    </row>
    <row r="78" spans="1:14" ht="21" x14ac:dyDescent="0.35">
      <c r="A78" s="6">
        <v>59</v>
      </c>
      <c r="B78" s="35" t="s">
        <v>97</v>
      </c>
      <c r="C78" s="42" t="s">
        <v>99</v>
      </c>
      <c r="D78" s="43"/>
      <c r="E78" s="24">
        <v>250</v>
      </c>
      <c r="F78" s="15" t="s">
        <v>4</v>
      </c>
      <c r="G78" s="18">
        <v>30</v>
      </c>
      <c r="H78" s="18"/>
      <c r="I78" s="29">
        <f t="shared" si="4"/>
        <v>0</v>
      </c>
      <c r="J78" s="12"/>
      <c r="K78" s="12"/>
      <c r="L78" s="12"/>
      <c r="M78" s="12"/>
      <c r="N78" s="12"/>
    </row>
    <row r="79" spans="1:14" ht="21" x14ac:dyDescent="0.35">
      <c r="A79" s="6">
        <v>60</v>
      </c>
      <c r="B79" s="35" t="s">
        <v>97</v>
      </c>
      <c r="C79" s="42" t="s">
        <v>105</v>
      </c>
      <c r="D79" s="43"/>
      <c r="E79" s="24">
        <v>250</v>
      </c>
      <c r="F79" s="15" t="s">
        <v>64</v>
      </c>
      <c r="G79" s="18">
        <v>30</v>
      </c>
      <c r="H79" s="18"/>
      <c r="I79" s="29">
        <f t="shared" si="4"/>
        <v>0</v>
      </c>
      <c r="J79" s="12"/>
      <c r="K79" s="12"/>
      <c r="L79" s="12"/>
      <c r="M79" s="12"/>
      <c r="N79" s="12"/>
    </row>
    <row r="80" spans="1:14" ht="21" x14ac:dyDescent="0.35">
      <c r="A80" s="6">
        <v>61</v>
      </c>
      <c r="B80" s="35" t="s">
        <v>104</v>
      </c>
      <c r="C80" s="42" t="s">
        <v>108</v>
      </c>
      <c r="D80" s="43"/>
      <c r="E80" s="24">
        <v>250</v>
      </c>
      <c r="F80" s="15" t="s">
        <v>4</v>
      </c>
      <c r="G80" s="18">
        <v>65</v>
      </c>
      <c r="H80" s="18"/>
      <c r="I80" s="29">
        <f t="shared" si="4"/>
        <v>0</v>
      </c>
      <c r="J80" s="12"/>
      <c r="K80" s="12"/>
      <c r="L80" s="12"/>
      <c r="M80" s="12"/>
      <c r="N80" s="12"/>
    </row>
    <row r="81" spans="1:14" ht="21" x14ac:dyDescent="0.35">
      <c r="A81" s="6">
        <v>62</v>
      </c>
      <c r="B81" s="35" t="s">
        <v>103</v>
      </c>
      <c r="C81" s="60" t="s">
        <v>142</v>
      </c>
      <c r="D81" s="43"/>
      <c r="E81" s="24">
        <v>260</v>
      </c>
      <c r="F81" s="15" t="s">
        <v>15</v>
      </c>
      <c r="G81" s="18">
        <v>35</v>
      </c>
      <c r="H81" s="18"/>
      <c r="I81" s="29">
        <f t="shared" si="4"/>
        <v>0</v>
      </c>
      <c r="J81" s="12"/>
      <c r="K81" s="12"/>
      <c r="L81" s="12"/>
      <c r="M81" s="12"/>
      <c r="N81" s="12"/>
    </row>
    <row r="82" spans="1:14" ht="22.5" customHeight="1" x14ac:dyDescent="0.2">
      <c r="A82" s="67"/>
      <c r="B82" s="67"/>
      <c r="C82" s="67"/>
      <c r="D82" s="67"/>
      <c r="E82" s="67"/>
      <c r="F82" s="68"/>
      <c r="G82" s="14" t="s">
        <v>5</v>
      </c>
      <c r="H82" s="3"/>
      <c r="I82" s="33">
        <f>SUM(I70:I81)</f>
        <v>0</v>
      </c>
    </row>
    <row r="83" spans="1:14" ht="23.25" x14ac:dyDescent="0.2">
      <c r="C83" s="5"/>
      <c r="D83" s="5"/>
      <c r="E83" s="5"/>
      <c r="F83" s="5"/>
      <c r="G83" s="5"/>
      <c r="H83" s="5"/>
      <c r="I83" s="10"/>
    </row>
    <row r="84" spans="1:14" ht="23.25" x14ac:dyDescent="0.2">
      <c r="C84" s="5"/>
      <c r="D84" s="5"/>
      <c r="E84" s="5"/>
      <c r="F84" s="5"/>
      <c r="G84" s="5"/>
      <c r="H84" s="5"/>
      <c r="I84" s="10"/>
    </row>
    <row r="85" spans="1:14" ht="23.25" x14ac:dyDescent="0.2">
      <c r="C85" s="5"/>
      <c r="D85" s="5"/>
      <c r="E85" s="5"/>
      <c r="F85" s="5"/>
      <c r="G85" s="5"/>
      <c r="H85" s="5"/>
      <c r="I85" s="10"/>
    </row>
    <row r="86" spans="1:14" ht="21" x14ac:dyDescent="0.2">
      <c r="C86" s="2"/>
      <c r="D86" s="7"/>
      <c r="E86" s="8"/>
      <c r="F86" s="2"/>
      <c r="G86" s="7"/>
      <c r="H86" s="7"/>
      <c r="I86" s="11"/>
    </row>
  </sheetData>
  <mergeCells count="81">
    <mergeCell ref="C52:D52"/>
    <mergeCell ref="A46:F46"/>
    <mergeCell ref="C21:D21"/>
    <mergeCell ref="C22:D22"/>
    <mergeCell ref="C27:D27"/>
    <mergeCell ref="A23:F23"/>
    <mergeCell ref="C25:D25"/>
    <mergeCell ref="A51:F51"/>
    <mergeCell ref="C43:D43"/>
    <mergeCell ref="C44:D44"/>
    <mergeCell ref="C35:D35"/>
    <mergeCell ref="C36:D36"/>
    <mergeCell ref="C37:D37"/>
    <mergeCell ref="C38:D38"/>
    <mergeCell ref="C39:D39"/>
    <mergeCell ref="C40:D40"/>
    <mergeCell ref="C41:D41"/>
    <mergeCell ref="C42:D42"/>
    <mergeCell ref="A82:F82"/>
    <mergeCell ref="C54:D54"/>
    <mergeCell ref="C19:D19"/>
    <mergeCell ref="C28:D28"/>
    <mergeCell ref="C20:D20"/>
    <mergeCell ref="C29:D29"/>
    <mergeCell ref="C53:D53"/>
    <mergeCell ref="C55:D55"/>
    <mergeCell ref="C56:D56"/>
    <mergeCell ref="A49:I49"/>
    <mergeCell ref="A48:I48"/>
    <mergeCell ref="C31:D31"/>
    <mergeCell ref="C80:D80"/>
    <mergeCell ref="C60:D60"/>
    <mergeCell ref="C74:D74"/>
    <mergeCell ref="C63:D63"/>
    <mergeCell ref="A1:I1"/>
    <mergeCell ref="C2:D2"/>
    <mergeCell ref="A3:I3"/>
    <mergeCell ref="A4:I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30:D30"/>
    <mergeCell ref="A26:F26"/>
    <mergeCell ref="C50:D50"/>
    <mergeCell ref="C62:D62"/>
    <mergeCell ref="C81:D81"/>
    <mergeCell ref="C71:D71"/>
    <mergeCell ref="C66:D66"/>
    <mergeCell ref="C78:D78"/>
    <mergeCell ref="C79:D79"/>
    <mergeCell ref="C77:D77"/>
    <mergeCell ref="C75:D75"/>
    <mergeCell ref="C76:D76"/>
    <mergeCell ref="C73:D73"/>
    <mergeCell ref="C69:D69"/>
    <mergeCell ref="A70:F70"/>
    <mergeCell ref="C72:D72"/>
    <mergeCell ref="C16:D16"/>
    <mergeCell ref="A24:I24"/>
    <mergeCell ref="A47:I47"/>
    <mergeCell ref="A68:I68"/>
    <mergeCell ref="C65:D65"/>
    <mergeCell ref="C64:D64"/>
    <mergeCell ref="C67:D67"/>
    <mergeCell ref="C17:D17"/>
    <mergeCell ref="C18:D18"/>
    <mergeCell ref="C57:D57"/>
    <mergeCell ref="C58:D58"/>
    <mergeCell ref="C59:D59"/>
    <mergeCell ref="A32:I32"/>
    <mergeCell ref="C34:D34"/>
    <mergeCell ref="C61:D61"/>
    <mergeCell ref="C45:D45"/>
  </mergeCells>
  <pageMargins left="0.43" right="0.1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ค.ผักผลไม้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2025-08-21T07:21:47Z</cp:lastPrinted>
  <dcterms:created xsi:type="dcterms:W3CDTF">2017-01-27T05:36:59Z</dcterms:created>
  <dcterms:modified xsi:type="dcterms:W3CDTF">2025-09-08T04:16:33Z</dcterms:modified>
</cp:coreProperties>
</file>